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<sst xmlns="http://schemas.openxmlformats.org/spreadsheetml/2006/main" count="5359" uniqueCount="678">
  <si>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</si>
  <si>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</si>
  <si>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</si>
  <si>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</si>
  <si>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</si>
  <si>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</si>
  <si>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</si>
  <si>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</si>
  <si>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</si>
  <si>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</si>
  <si>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</si>
  <si>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</si>
  <si>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</si>
  <si>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</si>
  <si>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</si>
  <si>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</si>
  <si>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</si>
  <si>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</si>
  <si>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Другие вопросы в области национальной экономики</t>
  </si>
  <si>
    <t>247 10 00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</si>
  <si>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</si>
  <si>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</si>
  <si>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</si>
  <si>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795 23 02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</si>
  <si>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</si>
  <si>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</si>
  <si>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</si>
  <si>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</si>
  <si>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</si>
  <si>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</si>
  <si>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</si>
  <si>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</si>
  <si>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</si>
  <si>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</si>
  <si>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</si>
  <si>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</si>
  <si>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</si>
  <si>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</si>
  <si>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</si>
  <si>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</si>
  <si>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</si>
  <si>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</si>
  <si>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</si>
  <si>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</si>
  <si>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</si>
  <si>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</si>
  <si>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</si>
  <si>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</si>
  <si>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</si>
  <si>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</si>
  <si>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</si>
  <si>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</si>
  <si>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</si>
  <si>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</si>
  <si>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</si>
  <si>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</si>
  <si>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</si>
  <si>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</si>
  <si>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</si>
  <si>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</si>
  <si>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</si>
  <si>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</si>
  <si>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</si>
  <si>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</si>
  <si>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</si>
  <si>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</si>
  <si>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</si>
  <si>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</si>
  <si>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</si>
  <si>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</si>
  <si>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</si>
  <si>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</si>
  <si>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520 18 00</t>
  </si>
  <si>
    <t>520 18 02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</si>
  <si>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</si>
  <si>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</si>
  <si>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</si>
  <si>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</si>
  <si>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</si>
  <si>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</si>
  <si>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</si>
  <si>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</si>
  <si>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</si>
  <si>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</si>
  <si>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</si>
  <si>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</si>
  <si>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</si>
  <si>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</si>
  <si>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</si>
  <si>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</si>
  <si>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</si>
  <si>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</si>
  <si>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</si>
  <si>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</si>
  <si>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</si>
  <si>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</si>
  <si>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</si>
  <si>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</si>
  <si>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</si>
  <si>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</si>
  <si>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</si>
  <si>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</si>
  <si>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</si>
  <si>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</si>
  <si>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</si>
  <si>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</si>
  <si>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</si>
  <si>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</si>
  <si>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</si>
  <si>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</si>
  <si>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</si>
  <si>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</si>
  <si>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</si>
  <si>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</si>
  <si>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</si>
  <si>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</si>
  <si>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</si>
  <si>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</si>
  <si>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</si>
  <si>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</si>
  <si>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</si>
  <si>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</si>
  <si>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</si>
  <si>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</si>
  <si>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</si>
  <si>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Амбулаторная помощь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</si>
  <si>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</si>
  <si>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</si>
  <si>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</si>
  <si>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</si>
  <si>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</si>
  <si>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</si>
  <si>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</si>
  <si>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</si>
  <si>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</si>
  <si>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</si>
  <si>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</si>
  <si>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</si>
  <si>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</si>
  <si>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</si>
  <si>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</si>
  <si>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</si>
  <si>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</si>
  <si>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</si>
  <si>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</si>
  <si>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</si>
  <si>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</si>
  <si>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</si>
  <si>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</si>
  <si>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</si>
  <si>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</si>
  <si>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</si>
  <si>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</si>
  <si>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</si>
  <si>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</si>
  <si>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</si>
  <si>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</si>
  <si>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</si>
  <si>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</si>
  <si>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</si>
  <si>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</si>
  <si>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</si>
  <si>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</si>
  <si>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</si>
  <si>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</si>
  <si>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</si>
  <si>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</si>
  <si>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</si>
  <si>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</si>
  <si>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</si>
  <si>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</si>
  <si>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</si>
  <si>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</si>
  <si>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</si>
  <si>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</si>
  <si>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</si>
  <si>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</si>
  <si>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</si>
  <si>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</si>
  <si>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</si>
  <si>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</si>
  <si>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</si>
  <si>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</si>
  <si>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</si>
  <si>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</si>
  <si>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</si>
  <si>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</si>
  <si>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</si>
  <si>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</si>
  <si>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</si>
  <si>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</si>
  <si>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</si>
  <si>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</si>
  <si>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</si>
  <si>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</si>
  <si>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</si>
  <si>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</si>
  <si>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</si>
  <si>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</si>
  <si>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</si>
  <si>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</si>
  <si>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</si>
  <si>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</si>
  <si>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</si>
  <si>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</si>
  <si>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</si>
  <si>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</si>
  <si>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</si>
  <si>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</si>
  <si>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</si>
  <si>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</si>
  <si>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</si>
  <si>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</si>
  <si>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</si>
  <si>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</si>
  <si>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</si>
  <si>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</si>
  <si>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</si>
  <si>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</si>
  <si>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</si>
  <si>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</si>
  <si>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</si>
  <si>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</si>
  <si>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</si>
  <si>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</si>
  <si>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</si>
  <si>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</si>
  <si>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</si>
  <si>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</si>
  <si>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</si>
  <si>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</si>
  <si>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</si>
  <si>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</si>
  <si>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</si>
  <si>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</si>
  <si>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</si>
  <si>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</si>
  <si>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</si>
  <si>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</si>
  <si>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</si>
  <si>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</si>
  <si>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</si>
  <si>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</si>
  <si>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</si>
  <si>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</si>
  <si>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</si>
  <si>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</si>
  <si>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</si>
  <si>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</si>
  <si>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</si>
  <si>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</si>
  <si>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</si>
  <si>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</si>
  <si>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</si>
  <si>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</si>
  <si>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</si>
  <si>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</si>
  <si>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</si>
  <si>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</si>
  <si>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</si>
  <si>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</si>
  <si>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</si>
  <si>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</si>
  <si>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</si>
  <si>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</si>
  <si>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Расходы городского бюджета за 2011 год</t>
  </si>
  <si>
    <t>_____________________________________________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</si>
  <si>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</si>
  <si>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</si>
  <si>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</si>
  <si>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</si>
  <si>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</si>
  <si>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</si>
  <si>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</si>
  <si>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</si>
  <si>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</si>
  <si>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</si>
  <si>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</si>
  <si>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</si>
  <si>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</si>
  <si>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</si>
  <si>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</si>
  <si>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</si>
  <si>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</si>
  <si>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</si>
  <si>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</si>
  <si>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</si>
  <si>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</si>
  <si>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</si>
  <si>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</si>
  <si>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</si>
  <si>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</si>
  <si>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</si>
  <si>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</si>
  <si>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</si>
  <si>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</si>
  <si>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</si>
  <si>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</si>
  <si>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</si>
  <si>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</si>
  <si>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</si>
  <si>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</si>
  <si>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</si>
  <si>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</si>
  <si>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</si>
  <si>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</si>
  <si>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</si>
  <si>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</si>
  <si>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</si>
  <si>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</si>
  <si>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</si>
  <si>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</si>
  <si>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</si>
  <si>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</si>
  <si>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</si>
  <si>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</si>
  <si>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</si>
  <si>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</si>
  <si>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</si>
  <si>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</si>
  <si>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</si>
  <si>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</si>
  <si>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</si>
  <si>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</si>
  <si>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</si>
  <si>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</si>
  <si>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</si>
  <si>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 решению Архангельской</t>
  </si>
  <si>
    <t>городской Думы</t>
  </si>
  <si>
    <t>от                        №</t>
  </si>
  <si>
    <t>ПРИЛОЖЕНИЕ № 3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</si>
  <si>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</si>
  <si>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</si>
  <si>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</si>
  <si>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</si>
  <si>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</si>
  <si>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</si>
  <si>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</si>
  <si>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</si>
  <si>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</si>
  <si>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</si>
  <si>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</si>
  <si>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</si>
  <si>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</si>
  <si>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</si>
  <si>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</si>
  <si>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</si>
  <si>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</si>
  <si>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</si>
  <si>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</si>
  <si>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</si>
  <si>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</si>
  <si>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</si>
  <si>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</si>
  <si>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</si>
  <si>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</si>
  <si>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</si>
  <si>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</si>
  <si>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</si>
  <si>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</si>
  <si>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</si>
  <si>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</si>
  <si>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</si>
  <si>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</si>
  <si>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</si>
  <si>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</si>
  <si>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443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</si>
  <si>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</si>
  <si>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</si>
  <si>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</si>
  <si>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</si>
  <si>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</si>
  <si>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</si>
  <si>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</si>
  <si>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</si>
  <si>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</si>
  <si>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</si>
  <si>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</si>
  <si>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</si>
  <si>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</si>
  <si>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</si>
  <si>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</si>
  <si>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</si>
  <si>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</si>
  <si>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</si>
  <si>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</si>
  <si>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</si>
  <si>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</si>
  <si>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</si>
  <si>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</si>
  <si>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</si>
  <si>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</si>
  <si>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</si>
  <si>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600 02 01</t>
  </si>
  <si>
    <t xml:space="preserve">600 02 01 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</si>
  <si>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</si>
  <si>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</si>
  <si>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</si>
  <si>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</si>
  <si>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</si>
  <si>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</si>
  <si>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</si>
  <si>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</si>
  <si>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</si>
  <si>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</si>
  <si>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</si>
  <si>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</si>
  <si>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</si>
  <si>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</si>
  <si>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</si>
  <si>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</si>
  <si>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</si>
  <si>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</si>
  <si>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</si>
  <si>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</si>
  <si>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</si>
  <si>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</si>
  <si>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</si>
  <si>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</si>
  <si>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>520 30 00</t>
  </si>
  <si>
    <t>436 10 00</t>
  </si>
  <si>
    <t>СЛУЖБА ЗАМЕСТИТЕЛЯ МЭРА ГОРОДА ПО ГОРОДСКОМУ ХОЗЯЙСТВУ</t>
  </si>
  <si>
    <t>Здравоохранение</t>
  </si>
  <si>
    <t>Другие вопросы в области здравоохранения</t>
  </si>
  <si>
    <t>Иные мероприятия в области образования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</si>
  <si>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</si>
  <si>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</si>
  <si>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795 31 00</t>
  </si>
  <si>
    <t xml:space="preserve">Природоохранные мероприятия </t>
  </si>
  <si>
    <t>Городская целевая программа "Строительство объектов социальной инфраструктуры (2009-2011 годы)"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</si>
  <si>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</si>
  <si>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</si>
  <si>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</si>
  <si>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</si>
  <si>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</si>
  <si>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</si>
  <si>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</si>
  <si>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</si>
  <si>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</si>
  <si>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Мероприятия в области физической культуры и спорта</t>
  </si>
  <si>
    <t>069</t>
  </si>
  <si>
    <t>Руководитель контрольно-счетной палаты муниципального образования и его заместители</t>
  </si>
  <si>
    <t>002 25 00</t>
  </si>
  <si>
    <t>КОНТРОЛЬНО-СЧЕТНАЯ ПАЛАТА МУНИЦИПАЛЬНОГО ОБРАЗОВАНИЯ "ГОРОД АРХАНГЕЛЬСК"</t>
  </si>
  <si>
    <t xml:space="preserve">Мероприятия в области здравоохранения </t>
  </si>
  <si>
    <t>067</t>
  </si>
  <si>
    <t>795 25 00</t>
  </si>
  <si>
    <t>Долгосрочная целевая программа "Установка регуляторов давления и температуры в тепловых узлах многоквартирных домов муниципального образования "Город Архангельск" на 2011-2012 годы"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</si>
  <si>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</si>
  <si>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</si>
  <si>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</si>
  <si>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</si>
  <si>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</si>
  <si>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</si>
  <si>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</si>
  <si>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</si>
  <si>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</si>
  <si>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</si>
  <si>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</si>
  <si>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</si>
  <si>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470 89 00</t>
  </si>
  <si>
    <t>471 89 00</t>
  </si>
  <si>
    <t>486 89 00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</si>
  <si>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</si>
  <si>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</si>
  <si>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</si>
  <si>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</si>
  <si>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Закупка специализированной техники</t>
  </si>
  <si>
    <t>Обеспечение безопасности школ-детских садов, школ начальных, неполных средних и средних</t>
  </si>
  <si>
    <t>477 89 00</t>
  </si>
  <si>
    <t>476 89 00</t>
  </si>
  <si>
    <t>Капитальный ремонт объектов гражданской обороны</t>
  </si>
  <si>
    <t>Обеспечение безопасности детских школ искусств</t>
  </si>
  <si>
    <t>795 23 03</t>
  </si>
  <si>
    <t>Обеспечение безопасности домов культуры</t>
  </si>
  <si>
    <t>795 23 06</t>
  </si>
  <si>
    <t>Обеспечение безопасности детских спортивных школ</t>
  </si>
  <si>
    <t>795 23 04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</si>
  <si>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</si>
  <si>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</si>
  <si>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</si>
  <si>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Проведение выборов в представительные органы муниципального образования  </t>
  </si>
  <si>
    <t>020 06 00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</si>
  <si>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</si>
  <si>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</si>
  <si>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</si>
  <si>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</si>
  <si>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420 01 00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</si>
  <si>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</si>
  <si>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818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</si>
  <si>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за счет межбюджетных трансфертов из федерального бюджета</t>
  </si>
  <si>
    <t>Субсидии некоммерческим организациям</t>
  </si>
  <si>
    <t>019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</si>
  <si>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</si>
  <si>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</si>
  <si>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Организация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</si>
  <si>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551 02 10</t>
  </si>
  <si>
    <t xml:space="preserve">Долгосрочная целевая программа Архангельской области "Газификация Архангельской области в 2009-2011 годах" </t>
  </si>
  <si>
    <t>522 74 00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</si>
  <si>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</si>
  <si>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</si>
  <si>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</si>
  <si>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</si>
  <si>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</si>
  <si>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</si>
  <si>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</si>
  <si>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</si>
  <si>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</si>
  <si>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</si>
  <si>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</si>
  <si>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</si>
  <si>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</si>
  <si>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</si>
  <si>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>600 07 00</t>
  </si>
  <si>
    <t>Хранение самовольно установленных временных объектов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</si>
  <si>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</si>
  <si>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Долгосрочная целевая программа "Профилактика, диагностика, лечение и реабилитация при сосудистых заболеваниях в городе Архангельске на 2011-2013 годы"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</si>
  <si>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</si>
  <si>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 xml:space="preserve">795 19 00 </t>
  </si>
  <si>
    <t>АРХАНГЕЛЬСКАЯ ГОРОДСКАЯ ДУМА</t>
  </si>
  <si>
    <t>Реализация государственных функций в области национальной экономики</t>
  </si>
  <si>
    <t>Закупка городских автобусов для организации транспортного обслуживания населения в границах МО «Город Архангельск»</t>
  </si>
  <si>
    <t xml:space="preserve">Выполнение функций органами местного самоуправления </t>
  </si>
  <si>
    <t>340 00 00</t>
  </si>
  <si>
    <t>340 20 00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</si>
  <si>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</si>
  <si>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350 05 00</t>
  </si>
  <si>
    <t xml:space="preserve">350 05 00 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</si>
  <si>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</si>
  <si>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>350 07 00</t>
  </si>
  <si>
    <t>600 02 06</t>
  </si>
  <si>
    <t xml:space="preserve">600 02 06 </t>
  </si>
  <si>
    <t xml:space="preserve">Капитальный ремонт и ремонт автомобильных дорог общего пользования в границах МО "Город Архангельск"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</si>
  <si>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</si>
  <si>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</si>
  <si>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</si>
  <si>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</si>
  <si>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>Возмещение убытков, возникающих в результате регулирования тарифов на холодную воду и водоотведение</t>
  </si>
  <si>
    <t>551 03 03</t>
  </si>
  <si>
    <t>Возмещение убытков, возникающих в результате регулирования тарифов на услуги утилизации (захоронения) твердых бытовых отходов</t>
  </si>
  <si>
    <t>551 03 04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</si>
  <si>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</si>
  <si>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</si>
  <si>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</si>
  <si>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подведомственными учреждениями </t>
  </si>
  <si>
    <t>457 00 00</t>
  </si>
  <si>
    <t>457 99 00</t>
  </si>
  <si>
    <t>Дорожное хозяйство</t>
  </si>
  <si>
    <t xml:space="preserve">04 </t>
  </si>
  <si>
    <t>315 00 00</t>
  </si>
  <si>
    <t>Поддержка дорожного хозяйства</t>
  </si>
  <si>
    <t>315 02 00</t>
  </si>
  <si>
    <t>315 02 06</t>
  </si>
  <si>
    <t>810</t>
  </si>
  <si>
    <t>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</si>
  <si>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551 01 11</t>
  </si>
  <si>
    <t>520 27 00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</si>
  <si>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</si>
  <si>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</si>
  <si>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</si>
  <si>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</si>
  <si>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</si>
  <si>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</si>
  <si>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 xml:space="preserve">Ежемесячное денежное вознаграждение за классное руководство 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</si>
  <si>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</si>
  <si>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</si>
  <si>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</si>
  <si>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514 10 00</t>
  </si>
  <si>
    <t>Осуществление государственных полномочий по выплате вознаграждений профессиональным опекунам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</si>
  <si>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</si>
  <si>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</si>
  <si>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</si>
  <si>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</si>
  <si>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</si>
  <si>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</si>
  <si>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</si>
  <si>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</si>
  <si>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Обеспечение первичных мер пожарной безопасности</t>
  </si>
  <si>
    <t>001 43 00</t>
  </si>
  <si>
    <t>001 00 00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</si>
  <si>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</si>
  <si>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</si>
  <si>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>345 00 00</t>
  </si>
  <si>
    <t>345 01 00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</si>
  <si>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</si>
  <si>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</si>
  <si>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805</t>
  </si>
  <si>
    <t>806</t>
  </si>
  <si>
    <t>807</t>
  </si>
  <si>
    <t>808</t>
  </si>
  <si>
    <t>814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</si>
  <si>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</si>
  <si>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</si>
  <si>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</si>
  <si>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</si>
  <si>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098 01 00</t>
  </si>
  <si>
    <t>098 01 01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</si>
  <si>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</si>
  <si>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</si>
  <si>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</si>
  <si>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098 02 02</t>
  </si>
  <si>
    <t>903</t>
  </si>
  <si>
    <t>098 02 10</t>
  </si>
  <si>
    <t xml:space="preserve">Обеспечение мероприятий по переселению граждан из аварийного жилищного фонда </t>
  </si>
  <si>
    <t>Бюджетные инвестиции за счет средств областного бюджета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</si>
  <si>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</si>
  <si>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360 00 00</t>
  </si>
  <si>
    <t>090</t>
  </si>
  <si>
    <t>091</t>
  </si>
  <si>
    <t>Взнос муниципального образования "Город Архангельск" в уставные фонды муниципальных унитарных предприятий</t>
  </si>
  <si>
    <t>Взнос в уставный фонд МУП "Водоканал"</t>
  </si>
  <si>
    <t>Взнов с уставный фонд МУП "Спецавтохозяйство по уборке города"</t>
  </si>
  <si>
    <t>795 33 00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</si>
  <si>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</si>
  <si>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442 89 00</t>
  </si>
  <si>
    <t>522 23 00</t>
  </si>
  <si>
    <t>522 23 02</t>
  </si>
  <si>
    <t>Программа модернизации здравоохранения Архангельской области на 2011-2012 годы</t>
  </si>
  <si>
    <t>Программа модернизации здравоохранения Архангельской области на 2011-2012 годы за счет межбюджетных трансфертов из федерального бюджета</t>
  </si>
  <si>
    <t>505 90 00</t>
  </si>
  <si>
    <t>505 92 00</t>
  </si>
  <si>
    <t>Мероприятия по обеспечению жильем граждан</t>
  </si>
  <si>
    <t>Обеспечение равной доступности услуг общественного транспорта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</si>
  <si>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</si>
  <si>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</t>
  </si>
  <si>
    <t>522 19 00</t>
  </si>
  <si>
    <t>Долгосрочня целевая программа Архангельской области "Молодежь Поморья (2009-2011 годы)"</t>
  </si>
  <si>
    <t>Массовый спорт</t>
  </si>
  <si>
    <t>Процент исполнения к уточненной сводной бюджетной росписи,     %</t>
  </si>
  <si>
    <t>по ведомственной структуре расходов городского бюджета</t>
  </si>
  <si>
    <t>Долгосрочная целевая программа Архангельской области "Развитие малого и среднего предпринимательства в Архангельской области на 2009 – 2011 годы"</t>
  </si>
  <si>
    <t>522 11 00</t>
  </si>
  <si>
    <t>801</t>
  </si>
  <si>
    <t>Долгосрочная целевая программа Архангельской области "Родина Ломоносова" на 2009 – 2011 годы</t>
  </si>
  <si>
    <t>522 31 00</t>
  </si>
  <si>
    <t>Реализация мероприятия "Благоустройство территории по проспекту Троицкий" в рамках долгосрочной целевой программы Архангельской области "Родина Ломоносова" на 2009-2011 годы</t>
  </si>
  <si>
    <t>600 08 00</t>
  </si>
  <si>
    <t>Благоустройство территории</t>
  </si>
  <si>
    <t>600 08 05</t>
  </si>
  <si>
    <t>802</t>
  </si>
  <si>
    <t>803</t>
  </si>
  <si>
    <t>804</t>
  </si>
  <si>
    <t>Бюджетные инвестиции в объекты капитального строительства в части оплаты платежей предоставляемых помещений, превышающих общую площадь расселяемых помещений</t>
  </si>
  <si>
    <t>102 01 04</t>
  </si>
  <si>
    <t>Взнос в уставный фонд МУП "Стройсервис"</t>
  </si>
  <si>
    <t>092</t>
  </si>
  <si>
    <t>Приобретение передвижных резервных источников снабжения электрической энергией для социально значимых объектов и объектов жизнеобеспечения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</si>
  <si>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</si>
  <si>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551 01 15</t>
  </si>
  <si>
    <t>Устройство наружного освещения территории общего пользования по набережной Северной Двины</t>
  </si>
  <si>
    <t>600 01 02</t>
  </si>
  <si>
    <t>Cубсидии МУП "Горсвет" на возмещение затрат, связанных с выполнением работ по капитальному ремонту объектов наружного освещения</t>
  </si>
  <si>
    <t>600 08 01</t>
  </si>
  <si>
    <t>Субсидии МУП "Архкомхоз" на возмещение затрат, связанных с выполнением работ по текущему ремонту пешеходных ограждений</t>
  </si>
  <si>
    <t>600 08 02</t>
  </si>
  <si>
    <t>Устройство пешеходных ограждений</t>
  </si>
  <si>
    <t>600 08 03</t>
  </si>
  <si>
    <t xml:space="preserve">Ремонт проспекта Троицкий </t>
  </si>
  <si>
    <t>600 08 04</t>
  </si>
  <si>
    <t>813</t>
  </si>
  <si>
    <t>Модернизация региональных систем общего образования</t>
  </si>
  <si>
    <t>436 21 00</t>
  </si>
  <si>
    <t>Обеспечение безопасности библиотек</t>
  </si>
  <si>
    <t>795 23 07</t>
  </si>
  <si>
    <t>Федеральные целевые программы</t>
  </si>
  <si>
    <t>100 00 00</t>
  </si>
  <si>
    <t xml:space="preserve">Федеральная целевая программа "Жилище" на 2011-2015 годы </t>
  </si>
  <si>
    <t>100 88 00</t>
  </si>
  <si>
    <t>100 88 20</t>
  </si>
  <si>
    <t>УМВД РОССИИ ПО ГОРОДУ АРХАНГЕЛЬСКУ</t>
  </si>
  <si>
    <t>Утверждено по бюджету (в ред. от 15.12.2011       № 365),             тыс. рублей</t>
  </si>
  <si>
    <t>Уточненная сводная  бюджетная роспись,     тыс. рублей</t>
  </si>
  <si>
    <t>Кассовое исполнение, тыс. рублей</t>
  </si>
  <si>
    <t>7</t>
  </si>
  <si>
    <t>8</t>
  </si>
  <si>
    <t>Обеспечение мер социальной поддержки Почетных граждан города Архангельска</t>
  </si>
  <si>
    <t>068</t>
  </si>
  <si>
    <t>024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</si>
</sst>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  <numFmt numFmtId="169" formatCode="#,##0.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top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26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49" fontId="2" fillId="0" borderId="3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1" xfId="0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2" fillId="0" borderId="32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3" fontId="1" fillId="0" borderId="29" xfId="0" applyNumberFormat="1" applyFont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169" fontId="1" fillId="0" borderId="34" xfId="0" applyNumberFormat="1" applyFont="1" applyBorder="1" applyAlignment="1">
      <alignment/>
    </xf>
    <xf numFmtId="169" fontId="4" fillId="0" borderId="34" xfId="0" applyNumberFormat="1" applyFont="1" applyBorder="1" applyAlignment="1">
      <alignment/>
    </xf>
    <xf numFmtId="169" fontId="1" fillId="0" borderId="35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36" xfId="0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4"/>
  <sheetViews>
    <sheetView tabSelected="1" zoomScalePageLayoutView="0" workbookViewId="0" topLeftCell="A511">
      <selection activeCell="L524" sqref="L524"/>
    </sheetView>
  </sheetViews>
  <sheetFormatPr defaultColWidth="9.00390625" defaultRowHeight="12.75"/>
  <cols>
    <col min="1" max="1" width="62.375" style="1" customWidth="1"/>
    <col min="2" max="2" width="5.75390625" style="80" customWidth="1"/>
    <col min="3" max="4" width="4.75390625" style="81" customWidth="1"/>
    <col min="5" max="5" width="10.75390625" style="82" customWidth="1"/>
    <col min="6" max="6" width="4.75390625" style="81" customWidth="1"/>
    <col min="7" max="8" width="10.75390625" style="81" hidden="1" customWidth="1"/>
    <col min="9" max="9" width="10.75390625" style="0" customWidth="1"/>
    <col min="10" max="10" width="10.75390625" style="0" hidden="1" customWidth="1"/>
  </cols>
  <sheetData>
    <row r="1" spans="1:10" ht="16.5" customHeight="1">
      <c r="A1" s="119"/>
      <c r="B1" s="114"/>
      <c r="C1" s="120"/>
      <c r="D1" s="120"/>
      <c r="E1" s="127" t="s">
        <v>330</v>
      </c>
      <c r="F1" s="128"/>
      <c r="G1" s="128"/>
      <c r="H1" s="128"/>
      <c r="I1" s="128"/>
      <c r="J1" s="128"/>
    </row>
    <row r="2" spans="1:10" ht="16.5" customHeight="1">
      <c r="A2" s="119"/>
      <c r="B2" s="114"/>
      <c r="C2" s="120"/>
      <c r="D2" s="120"/>
      <c r="E2" s="114"/>
      <c r="F2" s="120"/>
      <c r="G2" s="120"/>
      <c r="H2" s="134"/>
      <c r="I2" s="132"/>
      <c r="J2" s="132"/>
    </row>
    <row r="3" spans="1:10" ht="16.5" customHeight="1">
      <c r="A3" s="119"/>
      <c r="B3" s="114"/>
      <c r="C3" s="120"/>
      <c r="D3" s="120"/>
      <c r="E3" s="133" t="s">
        <v>327</v>
      </c>
      <c r="F3" s="132"/>
      <c r="G3" s="132"/>
      <c r="H3" s="132"/>
      <c r="I3" s="132"/>
      <c r="J3" s="82"/>
    </row>
    <row r="4" spans="1:10" ht="16.5" customHeight="1">
      <c r="A4" s="119"/>
      <c r="B4" s="114"/>
      <c r="C4" s="120"/>
      <c r="D4" s="120"/>
      <c r="E4" s="133" t="s">
        <v>328</v>
      </c>
      <c r="F4" s="132"/>
      <c r="G4" s="132"/>
      <c r="H4" s="132"/>
      <c r="I4" s="132"/>
      <c r="J4" s="82"/>
    </row>
    <row r="5" spans="1:10" ht="16.5" customHeight="1">
      <c r="A5" s="119"/>
      <c r="B5" s="114"/>
      <c r="C5" s="120"/>
      <c r="D5" s="120"/>
      <c r="E5" s="133" t="s">
        <v>329</v>
      </c>
      <c r="F5" s="132"/>
      <c r="G5" s="132"/>
      <c r="H5" s="132"/>
      <c r="I5" s="132"/>
      <c r="J5" s="82"/>
    </row>
    <row r="6" spans="1:10" ht="16.5" customHeight="1">
      <c r="A6" s="119"/>
      <c r="B6" s="114"/>
      <c r="C6" s="120"/>
      <c r="D6" s="120"/>
      <c r="E6" s="114"/>
      <c r="F6" s="120"/>
      <c r="G6" s="120"/>
      <c r="H6" s="120"/>
      <c r="I6" s="111"/>
      <c r="J6" s="111"/>
    </row>
    <row r="7" spans="1:10" ht="16.5" customHeight="1">
      <c r="A7" s="130" t="s">
        <v>265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0" ht="16.5" customHeight="1">
      <c r="A8" s="130" t="s">
        <v>629</v>
      </c>
      <c r="B8" s="130"/>
      <c r="C8" s="130"/>
      <c r="D8" s="130"/>
      <c r="E8" s="130"/>
      <c r="F8" s="130"/>
      <c r="G8" s="130"/>
      <c r="H8" s="130"/>
      <c r="I8" s="133"/>
      <c r="J8" s="132"/>
    </row>
    <row r="9" spans="1:9" ht="16.5" customHeight="1">
      <c r="A9" s="109"/>
      <c r="B9" s="110"/>
      <c r="C9" s="110"/>
      <c r="D9" s="110"/>
      <c r="E9" s="110"/>
      <c r="F9" s="110"/>
      <c r="G9" s="110"/>
      <c r="H9" s="110"/>
      <c r="I9" s="111"/>
    </row>
    <row r="10" spans="1:10" ht="66" customHeight="1">
      <c r="A10" s="86" t="s">
        <v>214</v>
      </c>
      <c r="B10" s="84" t="s">
        <v>339</v>
      </c>
      <c r="C10" s="83" t="s">
        <v>235</v>
      </c>
      <c r="D10" s="83" t="s">
        <v>254</v>
      </c>
      <c r="E10" s="84" t="s">
        <v>259</v>
      </c>
      <c r="F10" s="85" t="s">
        <v>76</v>
      </c>
      <c r="G10" s="116" t="s">
        <v>670</v>
      </c>
      <c r="H10" s="117" t="s">
        <v>671</v>
      </c>
      <c r="I10" s="107" t="s">
        <v>672</v>
      </c>
      <c r="J10" s="118" t="s">
        <v>628</v>
      </c>
    </row>
    <row r="11" spans="1:10" ht="12" customHeight="1">
      <c r="A11" s="49">
        <v>1</v>
      </c>
      <c r="B11" s="10">
        <v>2</v>
      </c>
      <c r="C11" s="11" t="s">
        <v>247</v>
      </c>
      <c r="D11" s="11" t="s">
        <v>248</v>
      </c>
      <c r="E11" s="10">
        <v>5</v>
      </c>
      <c r="F11" s="12" t="s">
        <v>258</v>
      </c>
      <c r="G11" s="115" t="s">
        <v>673</v>
      </c>
      <c r="H11" s="115" t="s">
        <v>674</v>
      </c>
      <c r="I11" s="108">
        <v>7</v>
      </c>
      <c r="J11" s="108">
        <v>10</v>
      </c>
    </row>
    <row r="12" spans="1:10" ht="15.75">
      <c r="A12" s="58" t="s">
        <v>249</v>
      </c>
      <c r="B12" s="13">
        <v>800</v>
      </c>
      <c r="C12" s="27"/>
      <c r="D12" s="27"/>
      <c r="E12" s="13"/>
      <c r="F12" s="30"/>
      <c r="G12" s="3">
        <f>G13+G52+G78+G95</f>
        <v>411627</v>
      </c>
      <c r="H12" s="3">
        <f>H13+H52+H78+H95</f>
        <v>417422</v>
      </c>
      <c r="I12" s="3">
        <f>I13+I52+I78+I95</f>
        <v>408320</v>
      </c>
      <c r="J12" s="124">
        <f>I12/H12*100</f>
        <v>97.81947285960013</v>
      </c>
    </row>
    <row r="13" spans="1:10" ht="15.75">
      <c r="A13" s="59" t="s">
        <v>281</v>
      </c>
      <c r="B13" s="13">
        <v>800</v>
      </c>
      <c r="C13" s="27" t="s">
        <v>236</v>
      </c>
      <c r="D13" s="27"/>
      <c r="E13" s="13"/>
      <c r="F13" s="30"/>
      <c r="G13" s="3">
        <f>G14+G19+G34</f>
        <v>373997</v>
      </c>
      <c r="H13" s="3">
        <f>H14+H19+H34</f>
        <v>375471</v>
      </c>
      <c r="I13" s="3">
        <f>I14+I19+I34</f>
        <v>366715</v>
      </c>
      <c r="J13" s="124">
        <f aca="true" t="shared" si="0" ref="J13:J76">I13/H13*100</f>
        <v>97.66799566411254</v>
      </c>
    </row>
    <row r="14" spans="1:10" ht="31.5">
      <c r="A14" s="28" t="s">
        <v>311</v>
      </c>
      <c r="B14" s="24">
        <v>800</v>
      </c>
      <c r="C14" s="18" t="s">
        <v>236</v>
      </c>
      <c r="D14" s="18" t="s">
        <v>237</v>
      </c>
      <c r="E14" s="35"/>
      <c r="F14" s="36"/>
      <c r="G14" s="8">
        <f aca="true" t="shared" si="1" ref="G14:I16">G15</f>
        <v>2302</v>
      </c>
      <c r="H14" s="8">
        <f t="shared" si="1"/>
        <v>2302</v>
      </c>
      <c r="I14" s="8">
        <f t="shared" si="1"/>
        <v>2298</v>
      </c>
      <c r="J14" s="123">
        <f t="shared" si="0"/>
        <v>99.8262380538662</v>
      </c>
    </row>
    <row r="15" spans="1:10" ht="47.25">
      <c r="A15" s="21" t="s">
        <v>111</v>
      </c>
      <c r="B15" s="24">
        <v>800</v>
      </c>
      <c r="C15" s="23" t="s">
        <v>236</v>
      </c>
      <c r="D15" s="23" t="s">
        <v>237</v>
      </c>
      <c r="E15" s="23" t="s">
        <v>113</v>
      </c>
      <c r="F15" s="32"/>
      <c r="G15" s="8">
        <f t="shared" si="1"/>
        <v>2302</v>
      </c>
      <c r="H15" s="8">
        <f t="shared" si="1"/>
        <v>2302</v>
      </c>
      <c r="I15" s="8">
        <f t="shared" si="1"/>
        <v>2298</v>
      </c>
      <c r="J15" s="123">
        <f t="shared" si="0"/>
        <v>99.8262380538662</v>
      </c>
    </row>
    <row r="16" spans="1:10" ht="15.75">
      <c r="A16" s="64" t="s">
        <v>78</v>
      </c>
      <c r="B16" s="24">
        <v>800</v>
      </c>
      <c r="C16" s="23" t="s">
        <v>236</v>
      </c>
      <c r="D16" s="23" t="s">
        <v>237</v>
      </c>
      <c r="E16" s="23" t="s">
        <v>196</v>
      </c>
      <c r="F16" s="25"/>
      <c r="G16" s="8">
        <f t="shared" si="1"/>
        <v>2302</v>
      </c>
      <c r="H16" s="8">
        <f t="shared" si="1"/>
        <v>2302</v>
      </c>
      <c r="I16" s="8">
        <f t="shared" si="1"/>
        <v>2298</v>
      </c>
      <c r="J16" s="123">
        <f t="shared" si="0"/>
        <v>99.8262380538662</v>
      </c>
    </row>
    <row r="17" spans="1:10" ht="15.75">
      <c r="A17" s="64" t="s">
        <v>275</v>
      </c>
      <c r="B17" s="24">
        <v>800</v>
      </c>
      <c r="C17" s="23" t="s">
        <v>236</v>
      </c>
      <c r="D17" s="23" t="s">
        <v>237</v>
      </c>
      <c r="E17" s="23" t="s">
        <v>196</v>
      </c>
      <c r="F17" s="25" t="s">
        <v>276</v>
      </c>
      <c r="G17" s="8">
        <v>2302</v>
      </c>
      <c r="H17" s="8">
        <v>2302</v>
      </c>
      <c r="I17" s="8">
        <v>2298</v>
      </c>
      <c r="J17" s="123">
        <f t="shared" si="0"/>
        <v>99.8262380538662</v>
      </c>
    </row>
    <row r="18" spans="1:10" ht="12" customHeight="1">
      <c r="A18" s="20"/>
      <c r="B18" s="24"/>
      <c r="C18" s="23"/>
      <c r="D18" s="23"/>
      <c r="E18" s="23"/>
      <c r="F18" s="25"/>
      <c r="G18" s="8"/>
      <c r="H18" s="8"/>
      <c r="I18" s="8"/>
      <c r="J18" s="123"/>
    </row>
    <row r="19" spans="1:10" ht="47.25">
      <c r="A19" s="28" t="s">
        <v>195</v>
      </c>
      <c r="B19" s="24">
        <v>800</v>
      </c>
      <c r="C19" s="18" t="s">
        <v>236</v>
      </c>
      <c r="D19" s="18" t="s">
        <v>239</v>
      </c>
      <c r="E19" s="17"/>
      <c r="F19" s="19"/>
      <c r="G19" s="8">
        <f>G20+G23</f>
        <v>224880</v>
      </c>
      <c r="H19" s="8">
        <f>H20+H23</f>
        <v>224880</v>
      </c>
      <c r="I19" s="8">
        <f>I20+I23</f>
        <v>223520</v>
      </c>
      <c r="J19" s="123">
        <f t="shared" si="0"/>
        <v>99.39523301316258</v>
      </c>
    </row>
    <row r="20" spans="1:10" ht="47.25">
      <c r="A20" s="21" t="s">
        <v>170</v>
      </c>
      <c r="B20" s="24">
        <v>800</v>
      </c>
      <c r="C20" s="23" t="s">
        <v>236</v>
      </c>
      <c r="D20" s="23" t="s">
        <v>239</v>
      </c>
      <c r="E20" s="23" t="s">
        <v>113</v>
      </c>
      <c r="F20" s="25"/>
      <c r="G20" s="8">
        <f aca="true" t="shared" si="2" ref="G20:I21">G21</f>
        <v>212509</v>
      </c>
      <c r="H20" s="8">
        <f t="shared" si="2"/>
        <v>212509</v>
      </c>
      <c r="I20" s="8">
        <f t="shared" si="2"/>
        <v>211671</v>
      </c>
      <c r="J20" s="123">
        <f t="shared" si="0"/>
        <v>99.6056637601231</v>
      </c>
    </row>
    <row r="21" spans="1:10" ht="15.75">
      <c r="A21" s="6" t="s">
        <v>222</v>
      </c>
      <c r="B21" s="24">
        <v>800</v>
      </c>
      <c r="C21" s="23" t="s">
        <v>236</v>
      </c>
      <c r="D21" s="23" t="s">
        <v>239</v>
      </c>
      <c r="E21" s="23" t="s">
        <v>297</v>
      </c>
      <c r="F21" s="25"/>
      <c r="G21" s="8">
        <f t="shared" si="2"/>
        <v>212509</v>
      </c>
      <c r="H21" s="8">
        <f t="shared" si="2"/>
        <v>212509</v>
      </c>
      <c r="I21" s="8">
        <f t="shared" si="2"/>
        <v>211671</v>
      </c>
      <c r="J21" s="123">
        <f t="shared" si="0"/>
        <v>99.6056637601231</v>
      </c>
    </row>
    <row r="22" spans="1:10" ht="15.75">
      <c r="A22" s="64" t="s">
        <v>275</v>
      </c>
      <c r="B22" s="24">
        <v>800</v>
      </c>
      <c r="C22" s="23" t="s">
        <v>236</v>
      </c>
      <c r="D22" s="23" t="s">
        <v>239</v>
      </c>
      <c r="E22" s="23" t="s">
        <v>297</v>
      </c>
      <c r="F22" s="25" t="s">
        <v>276</v>
      </c>
      <c r="G22" s="8">
        <v>212509</v>
      </c>
      <c r="H22" s="8">
        <v>212509</v>
      </c>
      <c r="I22" s="8">
        <v>211671</v>
      </c>
      <c r="J22" s="123">
        <f t="shared" si="0"/>
        <v>99.6056637601231</v>
      </c>
    </row>
    <row r="23" spans="1:10" ht="15.75">
      <c r="A23" s="63" t="s">
        <v>100</v>
      </c>
      <c r="B23" s="52">
        <v>800</v>
      </c>
      <c r="C23" s="51" t="s">
        <v>236</v>
      </c>
      <c r="D23" s="51" t="s">
        <v>239</v>
      </c>
      <c r="E23" s="51" t="s">
        <v>8</v>
      </c>
      <c r="F23" s="53"/>
      <c r="G23" s="87">
        <f>G24</f>
        <v>12371</v>
      </c>
      <c r="H23" s="87">
        <f>H24</f>
        <v>12371</v>
      </c>
      <c r="I23" s="87">
        <f>I24</f>
        <v>11849</v>
      </c>
      <c r="J23" s="123">
        <f t="shared" si="0"/>
        <v>95.78045428825479</v>
      </c>
    </row>
    <row r="24" spans="1:10" ht="63">
      <c r="A24" s="63" t="s">
        <v>9</v>
      </c>
      <c r="B24" s="52">
        <v>800</v>
      </c>
      <c r="C24" s="51" t="s">
        <v>236</v>
      </c>
      <c r="D24" s="51" t="s">
        <v>239</v>
      </c>
      <c r="E24" s="51" t="s">
        <v>10</v>
      </c>
      <c r="F24" s="53"/>
      <c r="G24" s="87">
        <f>G25+G27+G29+G31</f>
        <v>12371</v>
      </c>
      <c r="H24" s="87">
        <f>H25+H27+H29+H31</f>
        <v>12371</v>
      </c>
      <c r="I24" s="87">
        <f>I25+I27+I29+I31</f>
        <v>11849</v>
      </c>
      <c r="J24" s="123">
        <f t="shared" si="0"/>
        <v>95.78045428825479</v>
      </c>
    </row>
    <row r="25" spans="1:10" ht="31.5">
      <c r="A25" s="63" t="s">
        <v>320</v>
      </c>
      <c r="B25" s="52">
        <v>800</v>
      </c>
      <c r="C25" s="51" t="s">
        <v>236</v>
      </c>
      <c r="D25" s="51" t="s">
        <v>239</v>
      </c>
      <c r="E25" s="51" t="s">
        <v>313</v>
      </c>
      <c r="F25" s="53"/>
      <c r="G25" s="87">
        <f>G26</f>
        <v>941</v>
      </c>
      <c r="H25" s="87">
        <f>H26</f>
        <v>941</v>
      </c>
      <c r="I25" s="87">
        <f>I26</f>
        <v>939</v>
      </c>
      <c r="J25" s="123">
        <f t="shared" si="0"/>
        <v>99.7874601487779</v>
      </c>
    </row>
    <row r="26" spans="1:10" ht="15.75">
      <c r="A26" s="63" t="s">
        <v>275</v>
      </c>
      <c r="B26" s="52">
        <v>800</v>
      </c>
      <c r="C26" s="51" t="s">
        <v>236</v>
      </c>
      <c r="D26" s="51" t="s">
        <v>239</v>
      </c>
      <c r="E26" s="51" t="s">
        <v>313</v>
      </c>
      <c r="F26" s="53" t="s">
        <v>276</v>
      </c>
      <c r="G26" s="87">
        <v>941</v>
      </c>
      <c r="H26" s="87">
        <v>941</v>
      </c>
      <c r="I26" s="87">
        <v>939</v>
      </c>
      <c r="J26" s="123">
        <f t="shared" si="0"/>
        <v>99.7874601487779</v>
      </c>
    </row>
    <row r="27" spans="1:10" ht="47.25">
      <c r="A27" s="63" t="s">
        <v>321</v>
      </c>
      <c r="B27" s="52">
        <v>800</v>
      </c>
      <c r="C27" s="51" t="s">
        <v>236</v>
      </c>
      <c r="D27" s="51" t="s">
        <v>239</v>
      </c>
      <c r="E27" s="51" t="s">
        <v>314</v>
      </c>
      <c r="F27" s="53"/>
      <c r="G27" s="87">
        <f>G28</f>
        <v>7053</v>
      </c>
      <c r="H27" s="87">
        <f>H28</f>
        <v>7053</v>
      </c>
      <c r="I27" s="87">
        <f>I28</f>
        <v>7053</v>
      </c>
      <c r="J27" s="123">
        <f t="shared" si="0"/>
        <v>100</v>
      </c>
    </row>
    <row r="28" spans="1:10" ht="15.75">
      <c r="A28" s="63" t="s">
        <v>275</v>
      </c>
      <c r="B28" s="52">
        <v>800</v>
      </c>
      <c r="C28" s="51" t="s">
        <v>236</v>
      </c>
      <c r="D28" s="51" t="s">
        <v>239</v>
      </c>
      <c r="E28" s="51" t="s">
        <v>314</v>
      </c>
      <c r="F28" s="53" t="s">
        <v>276</v>
      </c>
      <c r="G28" s="87">
        <v>7053</v>
      </c>
      <c r="H28" s="87">
        <v>7053</v>
      </c>
      <c r="I28" s="87">
        <v>7053</v>
      </c>
      <c r="J28" s="123">
        <f t="shared" si="0"/>
        <v>100</v>
      </c>
    </row>
    <row r="29" spans="1:10" ht="31.5">
      <c r="A29" s="63" t="s">
        <v>483</v>
      </c>
      <c r="B29" s="52">
        <v>800</v>
      </c>
      <c r="C29" s="51" t="s">
        <v>236</v>
      </c>
      <c r="D29" s="51" t="s">
        <v>239</v>
      </c>
      <c r="E29" s="51" t="s">
        <v>315</v>
      </c>
      <c r="F29" s="53"/>
      <c r="G29" s="87">
        <f>G30</f>
        <v>4362</v>
      </c>
      <c r="H29" s="87">
        <f>H30</f>
        <v>4362</v>
      </c>
      <c r="I29" s="87">
        <f>I30</f>
        <v>3842</v>
      </c>
      <c r="J29" s="123">
        <f t="shared" si="0"/>
        <v>88.07886290692343</v>
      </c>
    </row>
    <row r="30" spans="1:10" ht="15.75">
      <c r="A30" s="63" t="s">
        <v>275</v>
      </c>
      <c r="B30" s="52">
        <v>800</v>
      </c>
      <c r="C30" s="51" t="s">
        <v>236</v>
      </c>
      <c r="D30" s="51" t="s">
        <v>239</v>
      </c>
      <c r="E30" s="51" t="s">
        <v>315</v>
      </c>
      <c r="F30" s="53" t="s">
        <v>276</v>
      </c>
      <c r="G30" s="87">
        <v>4362</v>
      </c>
      <c r="H30" s="87">
        <v>4362</v>
      </c>
      <c r="I30" s="87">
        <v>3842</v>
      </c>
      <c r="J30" s="123">
        <f t="shared" si="0"/>
        <v>88.07886290692343</v>
      </c>
    </row>
    <row r="31" spans="1:10" ht="63">
      <c r="A31" s="102" t="s">
        <v>484</v>
      </c>
      <c r="B31" s="52">
        <v>800</v>
      </c>
      <c r="C31" s="51" t="s">
        <v>236</v>
      </c>
      <c r="D31" s="51" t="s">
        <v>239</v>
      </c>
      <c r="E31" s="51" t="s">
        <v>316</v>
      </c>
      <c r="F31" s="53"/>
      <c r="G31" s="87">
        <f>G32</f>
        <v>15</v>
      </c>
      <c r="H31" s="87">
        <f>H32</f>
        <v>15</v>
      </c>
      <c r="I31" s="87">
        <f>I32</f>
        <v>15</v>
      </c>
      <c r="J31" s="123">
        <f t="shared" si="0"/>
        <v>100</v>
      </c>
    </row>
    <row r="32" spans="1:10" ht="15.75">
      <c r="A32" s="63" t="s">
        <v>275</v>
      </c>
      <c r="B32" s="52">
        <v>800</v>
      </c>
      <c r="C32" s="51" t="s">
        <v>236</v>
      </c>
      <c r="D32" s="51" t="s">
        <v>239</v>
      </c>
      <c r="E32" s="51" t="s">
        <v>316</v>
      </c>
      <c r="F32" s="53" t="s">
        <v>276</v>
      </c>
      <c r="G32" s="87">
        <v>15</v>
      </c>
      <c r="H32" s="87">
        <v>15</v>
      </c>
      <c r="I32" s="87">
        <v>15</v>
      </c>
      <c r="J32" s="123">
        <f t="shared" si="0"/>
        <v>100</v>
      </c>
    </row>
    <row r="33" spans="1:10" ht="12" customHeight="1">
      <c r="A33" s="64"/>
      <c r="B33" s="24"/>
      <c r="C33" s="18"/>
      <c r="D33" s="18"/>
      <c r="E33" s="54"/>
      <c r="F33" s="19"/>
      <c r="G33" s="8"/>
      <c r="H33" s="8"/>
      <c r="I33" s="8"/>
      <c r="J33" s="123"/>
    </row>
    <row r="34" spans="1:10" ht="15.75">
      <c r="A34" s="28" t="s">
        <v>176</v>
      </c>
      <c r="B34" s="24">
        <v>800</v>
      </c>
      <c r="C34" s="18" t="s">
        <v>236</v>
      </c>
      <c r="D34" s="18" t="s">
        <v>407</v>
      </c>
      <c r="E34" s="54"/>
      <c r="F34" s="19"/>
      <c r="G34" s="8">
        <f>G48+G42+G35+G38</f>
        <v>146815</v>
      </c>
      <c r="H34" s="8">
        <f>H48+H42+H35+H38</f>
        <v>148289</v>
      </c>
      <c r="I34" s="8">
        <f>I48+I42+I35+I38</f>
        <v>140897</v>
      </c>
      <c r="J34" s="123">
        <f t="shared" si="0"/>
        <v>95.01513935625704</v>
      </c>
    </row>
    <row r="35" spans="1:10" ht="15.75">
      <c r="A35" s="28" t="s">
        <v>580</v>
      </c>
      <c r="B35" s="24">
        <v>800</v>
      </c>
      <c r="C35" s="18" t="s">
        <v>236</v>
      </c>
      <c r="D35" s="18" t="s">
        <v>407</v>
      </c>
      <c r="E35" s="54" t="s">
        <v>579</v>
      </c>
      <c r="F35" s="19"/>
      <c r="G35" s="8">
        <f aca="true" t="shared" si="3" ref="G35:I36">G36</f>
        <v>0</v>
      </c>
      <c r="H35" s="8">
        <f t="shared" si="3"/>
        <v>1469</v>
      </c>
      <c r="I35" s="8">
        <f t="shared" si="3"/>
        <v>1469</v>
      </c>
      <c r="J35" s="123">
        <f t="shared" si="0"/>
        <v>100</v>
      </c>
    </row>
    <row r="36" spans="1:10" ht="31.5">
      <c r="A36" s="28" t="s">
        <v>581</v>
      </c>
      <c r="B36" s="24">
        <v>800</v>
      </c>
      <c r="C36" s="18" t="s">
        <v>236</v>
      </c>
      <c r="D36" s="18" t="s">
        <v>407</v>
      </c>
      <c r="E36" s="54" t="s">
        <v>578</v>
      </c>
      <c r="F36" s="19"/>
      <c r="G36" s="8">
        <f t="shared" si="3"/>
        <v>0</v>
      </c>
      <c r="H36" s="8">
        <f t="shared" si="3"/>
        <v>1469</v>
      </c>
      <c r="I36" s="8">
        <f t="shared" si="3"/>
        <v>1469</v>
      </c>
      <c r="J36" s="123">
        <f t="shared" si="0"/>
        <v>100</v>
      </c>
    </row>
    <row r="37" spans="1:10" ht="15.75">
      <c r="A37" s="64" t="s">
        <v>275</v>
      </c>
      <c r="B37" s="24">
        <v>800</v>
      </c>
      <c r="C37" s="18" t="s">
        <v>236</v>
      </c>
      <c r="D37" s="18" t="s">
        <v>407</v>
      </c>
      <c r="E37" s="54" t="s">
        <v>578</v>
      </c>
      <c r="F37" s="19" t="s">
        <v>276</v>
      </c>
      <c r="G37" s="8">
        <v>0</v>
      </c>
      <c r="H37" s="8">
        <v>1469</v>
      </c>
      <c r="I37" s="8">
        <v>1469</v>
      </c>
      <c r="J37" s="123">
        <f t="shared" si="0"/>
        <v>100</v>
      </c>
    </row>
    <row r="38" spans="1:10" ht="15.75">
      <c r="A38" s="28" t="s">
        <v>228</v>
      </c>
      <c r="B38" s="23" t="s">
        <v>14</v>
      </c>
      <c r="C38" s="23" t="s">
        <v>236</v>
      </c>
      <c r="D38" s="23" t="s">
        <v>407</v>
      </c>
      <c r="E38" s="23" t="s">
        <v>283</v>
      </c>
      <c r="F38" s="25"/>
      <c r="G38" s="8">
        <f aca="true" t="shared" si="4" ref="G38:I40">G39</f>
        <v>0</v>
      </c>
      <c r="H38" s="8">
        <f t="shared" si="4"/>
        <v>5</v>
      </c>
      <c r="I38" s="8">
        <f t="shared" si="4"/>
        <v>5</v>
      </c>
      <c r="J38" s="123">
        <f t="shared" si="0"/>
        <v>100</v>
      </c>
    </row>
    <row r="39" spans="1:10" ht="15.75">
      <c r="A39" s="6" t="s">
        <v>282</v>
      </c>
      <c r="B39" s="23" t="s">
        <v>14</v>
      </c>
      <c r="C39" s="23" t="s">
        <v>236</v>
      </c>
      <c r="D39" s="23" t="s">
        <v>407</v>
      </c>
      <c r="E39" s="23" t="s">
        <v>284</v>
      </c>
      <c r="F39" s="25"/>
      <c r="G39" s="8">
        <f t="shared" si="4"/>
        <v>0</v>
      </c>
      <c r="H39" s="8">
        <f t="shared" si="4"/>
        <v>5</v>
      </c>
      <c r="I39" s="8">
        <f t="shared" si="4"/>
        <v>5</v>
      </c>
      <c r="J39" s="123">
        <f t="shared" si="0"/>
        <v>100</v>
      </c>
    </row>
    <row r="40" spans="1:10" ht="15.75">
      <c r="A40" s="64" t="s">
        <v>323</v>
      </c>
      <c r="B40" s="23" t="s">
        <v>14</v>
      </c>
      <c r="C40" s="23" t="s">
        <v>236</v>
      </c>
      <c r="D40" s="23" t="s">
        <v>407</v>
      </c>
      <c r="E40" s="23" t="s">
        <v>174</v>
      </c>
      <c r="F40" s="25"/>
      <c r="G40" s="8">
        <f t="shared" si="4"/>
        <v>0</v>
      </c>
      <c r="H40" s="8">
        <f t="shared" si="4"/>
        <v>5</v>
      </c>
      <c r="I40" s="8">
        <f t="shared" si="4"/>
        <v>5</v>
      </c>
      <c r="J40" s="123">
        <f t="shared" si="0"/>
        <v>100</v>
      </c>
    </row>
    <row r="41" spans="1:10" ht="15.75">
      <c r="A41" s="21" t="s">
        <v>206</v>
      </c>
      <c r="B41" s="23" t="s">
        <v>14</v>
      </c>
      <c r="C41" s="23" t="s">
        <v>236</v>
      </c>
      <c r="D41" s="23" t="s">
        <v>407</v>
      </c>
      <c r="E41" s="23" t="s">
        <v>175</v>
      </c>
      <c r="F41" s="53" t="s">
        <v>114</v>
      </c>
      <c r="G41" s="8">
        <v>0</v>
      </c>
      <c r="H41" s="8">
        <v>5</v>
      </c>
      <c r="I41" s="8">
        <v>5</v>
      </c>
      <c r="J41" s="123">
        <f t="shared" si="0"/>
        <v>100</v>
      </c>
    </row>
    <row r="42" spans="1:10" ht="31.5">
      <c r="A42" s="28" t="s">
        <v>263</v>
      </c>
      <c r="B42" s="24">
        <v>800</v>
      </c>
      <c r="C42" s="23" t="s">
        <v>236</v>
      </c>
      <c r="D42" s="18" t="s">
        <v>407</v>
      </c>
      <c r="E42" s="23" t="s">
        <v>179</v>
      </c>
      <c r="F42" s="25"/>
      <c r="G42" s="8">
        <f>G43</f>
        <v>13195</v>
      </c>
      <c r="H42" s="8">
        <f>H43</f>
        <v>13601</v>
      </c>
      <c r="I42" s="8">
        <f>I43</f>
        <v>13596</v>
      </c>
      <c r="J42" s="123">
        <f t="shared" si="0"/>
        <v>99.9632379972061</v>
      </c>
    </row>
    <row r="43" spans="1:10" ht="15.75">
      <c r="A43" s="28" t="s">
        <v>264</v>
      </c>
      <c r="B43" s="24">
        <v>800</v>
      </c>
      <c r="C43" s="23" t="s">
        <v>236</v>
      </c>
      <c r="D43" s="18" t="s">
        <v>407</v>
      </c>
      <c r="E43" s="23" t="s">
        <v>180</v>
      </c>
      <c r="F43" s="25"/>
      <c r="G43" s="8">
        <f>G46+G44</f>
        <v>13195</v>
      </c>
      <c r="H43" s="8">
        <f>H46+H44</f>
        <v>13601</v>
      </c>
      <c r="I43" s="8">
        <f>I46+I44</f>
        <v>13596</v>
      </c>
      <c r="J43" s="123">
        <f t="shared" si="0"/>
        <v>99.9632379972061</v>
      </c>
    </row>
    <row r="44" spans="1:10" ht="15.75">
      <c r="A44" s="28" t="s">
        <v>371</v>
      </c>
      <c r="B44" s="24">
        <v>800</v>
      </c>
      <c r="C44" s="23" t="s">
        <v>236</v>
      </c>
      <c r="D44" s="18" t="s">
        <v>407</v>
      </c>
      <c r="E44" s="23" t="s">
        <v>372</v>
      </c>
      <c r="F44" s="25"/>
      <c r="G44" s="8">
        <f>G45</f>
        <v>695</v>
      </c>
      <c r="H44" s="8">
        <f>H45</f>
        <v>1101</v>
      </c>
      <c r="I44" s="8">
        <f>I45</f>
        <v>1096</v>
      </c>
      <c r="J44" s="123">
        <f t="shared" si="0"/>
        <v>99.54586739327884</v>
      </c>
    </row>
    <row r="45" spans="1:10" ht="15.75">
      <c r="A45" s="63" t="s">
        <v>285</v>
      </c>
      <c r="B45" s="24">
        <v>800</v>
      </c>
      <c r="C45" s="23" t="s">
        <v>236</v>
      </c>
      <c r="D45" s="18" t="s">
        <v>407</v>
      </c>
      <c r="E45" s="23" t="s">
        <v>372</v>
      </c>
      <c r="F45" s="25" t="s">
        <v>286</v>
      </c>
      <c r="G45" s="8">
        <v>695</v>
      </c>
      <c r="H45" s="8">
        <v>1101</v>
      </c>
      <c r="I45" s="8">
        <v>1096</v>
      </c>
      <c r="J45" s="123">
        <f t="shared" si="0"/>
        <v>99.54586739327884</v>
      </c>
    </row>
    <row r="46" spans="1:10" ht="31.5">
      <c r="A46" s="63" t="s">
        <v>312</v>
      </c>
      <c r="B46" s="24">
        <v>800</v>
      </c>
      <c r="C46" s="51" t="s">
        <v>236</v>
      </c>
      <c r="D46" s="18" t="s">
        <v>407</v>
      </c>
      <c r="E46" s="51" t="s">
        <v>62</v>
      </c>
      <c r="F46" s="53"/>
      <c r="G46" s="8">
        <f>G47</f>
        <v>12500</v>
      </c>
      <c r="H46" s="8">
        <f>H47</f>
        <v>12500</v>
      </c>
      <c r="I46" s="8">
        <f>I47</f>
        <v>12500</v>
      </c>
      <c r="J46" s="123">
        <f t="shared" si="0"/>
        <v>100</v>
      </c>
    </row>
    <row r="47" spans="1:10" ht="15.75">
      <c r="A47" s="64" t="s">
        <v>275</v>
      </c>
      <c r="B47" s="24">
        <v>800</v>
      </c>
      <c r="C47" s="51" t="s">
        <v>236</v>
      </c>
      <c r="D47" s="18" t="s">
        <v>407</v>
      </c>
      <c r="E47" s="51" t="s">
        <v>62</v>
      </c>
      <c r="F47" s="53" t="s">
        <v>276</v>
      </c>
      <c r="G47" s="8">
        <v>12500</v>
      </c>
      <c r="H47" s="8">
        <v>12500</v>
      </c>
      <c r="I47" s="8">
        <v>12500</v>
      </c>
      <c r="J47" s="123">
        <f t="shared" si="0"/>
        <v>100</v>
      </c>
    </row>
    <row r="48" spans="1:10" ht="15.75">
      <c r="A48" s="21" t="s">
        <v>87</v>
      </c>
      <c r="B48" s="24">
        <v>800</v>
      </c>
      <c r="C48" s="23" t="s">
        <v>236</v>
      </c>
      <c r="D48" s="18" t="s">
        <v>407</v>
      </c>
      <c r="E48" s="23" t="s">
        <v>207</v>
      </c>
      <c r="F48" s="25"/>
      <c r="G48" s="8">
        <f aca="true" t="shared" si="5" ref="G48:I49">G49</f>
        <v>133620</v>
      </c>
      <c r="H48" s="8">
        <f t="shared" si="5"/>
        <v>133214</v>
      </c>
      <c r="I48" s="8">
        <f t="shared" si="5"/>
        <v>125827</v>
      </c>
      <c r="J48" s="123">
        <f t="shared" si="0"/>
        <v>94.45478703439578</v>
      </c>
    </row>
    <row r="49" spans="1:10" ht="15.75">
      <c r="A49" s="6" t="s">
        <v>217</v>
      </c>
      <c r="B49" s="24">
        <v>800</v>
      </c>
      <c r="C49" s="23" t="s">
        <v>236</v>
      </c>
      <c r="D49" s="18" t="s">
        <v>407</v>
      </c>
      <c r="E49" s="23" t="s">
        <v>208</v>
      </c>
      <c r="F49" s="25"/>
      <c r="G49" s="8">
        <f t="shared" si="5"/>
        <v>133620</v>
      </c>
      <c r="H49" s="8">
        <f t="shared" si="5"/>
        <v>133214</v>
      </c>
      <c r="I49" s="8">
        <f t="shared" si="5"/>
        <v>125827</v>
      </c>
      <c r="J49" s="123">
        <f t="shared" si="0"/>
        <v>94.45478703439578</v>
      </c>
    </row>
    <row r="50" spans="1:10" ht="15.75">
      <c r="A50" s="21" t="s">
        <v>206</v>
      </c>
      <c r="B50" s="24">
        <v>800</v>
      </c>
      <c r="C50" s="23" t="s">
        <v>236</v>
      </c>
      <c r="D50" s="18" t="s">
        <v>407</v>
      </c>
      <c r="E50" s="23" t="s">
        <v>208</v>
      </c>
      <c r="F50" s="25" t="s">
        <v>114</v>
      </c>
      <c r="G50" s="8">
        <v>133620</v>
      </c>
      <c r="H50" s="8">
        <v>133214</v>
      </c>
      <c r="I50" s="8">
        <v>125827</v>
      </c>
      <c r="J50" s="123">
        <f t="shared" si="0"/>
        <v>94.45478703439578</v>
      </c>
    </row>
    <row r="51" spans="1:10" ht="12" customHeight="1">
      <c r="A51" s="61"/>
      <c r="B51" s="23"/>
      <c r="C51" s="23"/>
      <c r="D51" s="23"/>
      <c r="E51" s="24"/>
      <c r="F51" s="25"/>
      <c r="G51" s="8"/>
      <c r="H51" s="8"/>
      <c r="I51" s="8"/>
      <c r="J51" s="123"/>
    </row>
    <row r="52" spans="1:10" ht="31.5">
      <c r="A52" s="59" t="s">
        <v>271</v>
      </c>
      <c r="B52" s="13">
        <v>800</v>
      </c>
      <c r="C52" s="27" t="s">
        <v>238</v>
      </c>
      <c r="D52" s="27"/>
      <c r="E52" s="27"/>
      <c r="F52" s="30"/>
      <c r="G52" s="3">
        <f>G53+G73</f>
        <v>20951</v>
      </c>
      <c r="H52" s="3">
        <f>H53+H73</f>
        <v>22754</v>
      </c>
      <c r="I52" s="3">
        <f>I53+I73</f>
        <v>22576</v>
      </c>
      <c r="J52" s="124">
        <f t="shared" si="0"/>
        <v>99.21771996132549</v>
      </c>
    </row>
    <row r="53" spans="1:10" ht="31.5">
      <c r="A53" s="28" t="s">
        <v>197</v>
      </c>
      <c r="B53" s="17">
        <v>800</v>
      </c>
      <c r="C53" s="18" t="s">
        <v>238</v>
      </c>
      <c r="D53" s="18" t="s">
        <v>243</v>
      </c>
      <c r="E53" s="17"/>
      <c r="F53" s="19"/>
      <c r="G53" s="8">
        <f>G54+G59+G66+G69</f>
        <v>20651</v>
      </c>
      <c r="H53" s="8">
        <f>H54+H59+H66+H69</f>
        <v>22554</v>
      </c>
      <c r="I53" s="8">
        <f>I54+I59+I66+I69</f>
        <v>22376</v>
      </c>
      <c r="J53" s="123">
        <f t="shared" si="0"/>
        <v>99.21078300966569</v>
      </c>
    </row>
    <row r="54" spans="1:10" ht="15.75">
      <c r="A54" s="28" t="s">
        <v>228</v>
      </c>
      <c r="B54" s="23" t="s">
        <v>14</v>
      </c>
      <c r="C54" s="23" t="s">
        <v>238</v>
      </c>
      <c r="D54" s="23" t="s">
        <v>243</v>
      </c>
      <c r="E54" s="23" t="s">
        <v>283</v>
      </c>
      <c r="F54" s="25"/>
      <c r="G54" s="8">
        <f aca="true" t="shared" si="6" ref="G54:I55">G55</f>
        <v>0</v>
      </c>
      <c r="H54" s="8">
        <f t="shared" si="6"/>
        <v>1803</v>
      </c>
      <c r="I54" s="8">
        <f t="shared" si="6"/>
        <v>1787</v>
      </c>
      <c r="J54" s="123">
        <f t="shared" si="0"/>
        <v>99.11259012756517</v>
      </c>
    </row>
    <row r="55" spans="1:10" ht="15.75">
      <c r="A55" s="6" t="s">
        <v>282</v>
      </c>
      <c r="B55" s="23" t="s">
        <v>14</v>
      </c>
      <c r="C55" s="23" t="s">
        <v>238</v>
      </c>
      <c r="D55" s="23" t="s">
        <v>243</v>
      </c>
      <c r="E55" s="23" t="s">
        <v>284</v>
      </c>
      <c r="F55" s="25"/>
      <c r="G55" s="8">
        <f t="shared" si="6"/>
        <v>0</v>
      </c>
      <c r="H55" s="8">
        <f t="shared" si="6"/>
        <v>1803</v>
      </c>
      <c r="I55" s="8">
        <f t="shared" si="6"/>
        <v>1787</v>
      </c>
      <c r="J55" s="123">
        <f t="shared" si="0"/>
        <v>99.11259012756517</v>
      </c>
    </row>
    <row r="56" spans="1:10" ht="15.75">
      <c r="A56" s="64" t="s">
        <v>323</v>
      </c>
      <c r="B56" s="23" t="s">
        <v>14</v>
      </c>
      <c r="C56" s="23" t="s">
        <v>238</v>
      </c>
      <c r="D56" s="23" t="s">
        <v>243</v>
      </c>
      <c r="E56" s="23" t="s">
        <v>174</v>
      </c>
      <c r="F56" s="25"/>
      <c r="G56" s="8">
        <f>G57+G58</f>
        <v>0</v>
      </c>
      <c r="H56" s="8">
        <f>H57+H58</f>
        <v>1803</v>
      </c>
      <c r="I56" s="8">
        <f>I57+I58</f>
        <v>1787</v>
      </c>
      <c r="J56" s="123">
        <f t="shared" si="0"/>
        <v>99.11259012756517</v>
      </c>
    </row>
    <row r="57" spans="1:10" ht="15.75">
      <c r="A57" s="21" t="s">
        <v>206</v>
      </c>
      <c r="B57" s="23" t="s">
        <v>14</v>
      </c>
      <c r="C57" s="23" t="s">
        <v>238</v>
      </c>
      <c r="D57" s="23" t="s">
        <v>243</v>
      </c>
      <c r="E57" s="23" t="s">
        <v>175</v>
      </c>
      <c r="F57" s="53" t="s">
        <v>114</v>
      </c>
      <c r="G57" s="8">
        <v>0</v>
      </c>
      <c r="H57" s="8">
        <v>1220</v>
      </c>
      <c r="I57" s="8">
        <v>1204</v>
      </c>
      <c r="J57" s="123">
        <f t="shared" si="0"/>
        <v>98.68852459016394</v>
      </c>
    </row>
    <row r="58" spans="1:10" ht="15.75">
      <c r="A58" s="57" t="s">
        <v>275</v>
      </c>
      <c r="B58" s="17">
        <v>800</v>
      </c>
      <c r="C58" s="18" t="s">
        <v>238</v>
      </c>
      <c r="D58" s="18" t="s">
        <v>243</v>
      </c>
      <c r="E58" s="17" t="s">
        <v>174</v>
      </c>
      <c r="F58" s="19" t="s">
        <v>276</v>
      </c>
      <c r="G58" s="8">
        <v>0</v>
      </c>
      <c r="H58" s="8">
        <v>583</v>
      </c>
      <c r="I58" s="8">
        <v>583</v>
      </c>
      <c r="J58" s="123">
        <f t="shared" si="0"/>
        <v>100</v>
      </c>
    </row>
    <row r="59" spans="1:10" ht="31.5">
      <c r="A59" s="28" t="s">
        <v>230</v>
      </c>
      <c r="B59" s="24">
        <v>800</v>
      </c>
      <c r="C59" s="23" t="s">
        <v>238</v>
      </c>
      <c r="D59" s="23" t="s">
        <v>243</v>
      </c>
      <c r="E59" s="24" t="s">
        <v>198</v>
      </c>
      <c r="F59" s="25"/>
      <c r="G59" s="8">
        <f>G60+G64+G62</f>
        <v>700</v>
      </c>
      <c r="H59" s="8">
        <f>H60+H64+H62</f>
        <v>700</v>
      </c>
      <c r="I59" s="8">
        <f>I60+I64+I62</f>
        <v>698</v>
      </c>
      <c r="J59" s="123">
        <f t="shared" si="0"/>
        <v>99.71428571428571</v>
      </c>
    </row>
    <row r="60" spans="1:10" ht="47.25">
      <c r="A60" s="6" t="s">
        <v>260</v>
      </c>
      <c r="B60" s="24">
        <v>800</v>
      </c>
      <c r="C60" s="23" t="s">
        <v>238</v>
      </c>
      <c r="D60" s="23" t="s">
        <v>243</v>
      </c>
      <c r="E60" s="24" t="s">
        <v>199</v>
      </c>
      <c r="F60" s="25"/>
      <c r="G60" s="8">
        <f>G61</f>
        <v>400</v>
      </c>
      <c r="H60" s="8">
        <f>H61</f>
        <v>400</v>
      </c>
      <c r="I60" s="8">
        <f>I61</f>
        <v>400</v>
      </c>
      <c r="J60" s="123">
        <f t="shared" si="0"/>
        <v>100</v>
      </c>
    </row>
    <row r="61" spans="1:10" ht="15.75">
      <c r="A61" s="64" t="s">
        <v>275</v>
      </c>
      <c r="B61" s="24">
        <v>800</v>
      </c>
      <c r="C61" s="23" t="s">
        <v>238</v>
      </c>
      <c r="D61" s="23" t="s">
        <v>243</v>
      </c>
      <c r="E61" s="24" t="s">
        <v>199</v>
      </c>
      <c r="F61" s="25" t="s">
        <v>276</v>
      </c>
      <c r="G61" s="8">
        <v>400</v>
      </c>
      <c r="H61" s="8">
        <v>400</v>
      </c>
      <c r="I61" s="8">
        <v>400</v>
      </c>
      <c r="J61" s="123">
        <f t="shared" si="0"/>
        <v>100</v>
      </c>
    </row>
    <row r="62" spans="1:10" ht="31.5">
      <c r="A62" s="64" t="s">
        <v>408</v>
      </c>
      <c r="B62" s="24">
        <v>800</v>
      </c>
      <c r="C62" s="23" t="s">
        <v>238</v>
      </c>
      <c r="D62" s="23" t="s">
        <v>243</v>
      </c>
      <c r="E62" s="24" t="s">
        <v>409</v>
      </c>
      <c r="F62" s="25"/>
      <c r="G62" s="8">
        <f>G63</f>
        <v>100</v>
      </c>
      <c r="H62" s="8">
        <f>H63</f>
        <v>100</v>
      </c>
      <c r="I62" s="8">
        <f>I63</f>
        <v>99</v>
      </c>
      <c r="J62" s="123">
        <f t="shared" si="0"/>
        <v>99</v>
      </c>
    </row>
    <row r="63" spans="1:10" ht="15.75">
      <c r="A63" s="64" t="s">
        <v>275</v>
      </c>
      <c r="B63" s="24">
        <v>800</v>
      </c>
      <c r="C63" s="23" t="s">
        <v>238</v>
      </c>
      <c r="D63" s="23" t="s">
        <v>243</v>
      </c>
      <c r="E63" s="24" t="s">
        <v>409</v>
      </c>
      <c r="F63" s="25" t="s">
        <v>276</v>
      </c>
      <c r="G63" s="8">
        <v>100</v>
      </c>
      <c r="H63" s="8">
        <v>100</v>
      </c>
      <c r="I63" s="8">
        <v>99</v>
      </c>
      <c r="J63" s="123">
        <f t="shared" si="0"/>
        <v>99</v>
      </c>
    </row>
    <row r="64" spans="1:10" ht="32.25" customHeight="1">
      <c r="A64" s="21" t="s">
        <v>390</v>
      </c>
      <c r="B64" s="24">
        <v>800</v>
      </c>
      <c r="C64" s="23" t="s">
        <v>238</v>
      </c>
      <c r="D64" s="23" t="s">
        <v>243</v>
      </c>
      <c r="E64" s="24" t="s">
        <v>200</v>
      </c>
      <c r="F64" s="25"/>
      <c r="G64" s="8">
        <f>G65</f>
        <v>200</v>
      </c>
      <c r="H64" s="8">
        <f>H65</f>
        <v>200</v>
      </c>
      <c r="I64" s="8">
        <f>I65</f>
        <v>199</v>
      </c>
      <c r="J64" s="123">
        <f t="shared" si="0"/>
        <v>99.5</v>
      </c>
    </row>
    <row r="65" spans="1:10" ht="15.75">
      <c r="A65" s="64" t="s">
        <v>275</v>
      </c>
      <c r="B65" s="24">
        <v>800</v>
      </c>
      <c r="C65" s="23" t="s">
        <v>238</v>
      </c>
      <c r="D65" s="23" t="s">
        <v>243</v>
      </c>
      <c r="E65" s="24" t="s">
        <v>200</v>
      </c>
      <c r="F65" s="25" t="s">
        <v>276</v>
      </c>
      <c r="G65" s="8">
        <v>200</v>
      </c>
      <c r="H65" s="8">
        <v>200</v>
      </c>
      <c r="I65" s="8">
        <v>199</v>
      </c>
      <c r="J65" s="123">
        <f t="shared" si="0"/>
        <v>99.5</v>
      </c>
    </row>
    <row r="66" spans="1:10" ht="15.75">
      <c r="A66" s="21" t="s">
        <v>11</v>
      </c>
      <c r="B66" s="24">
        <v>800</v>
      </c>
      <c r="C66" s="23" t="s">
        <v>238</v>
      </c>
      <c r="D66" s="23" t="s">
        <v>243</v>
      </c>
      <c r="E66" s="24" t="s">
        <v>12</v>
      </c>
      <c r="F66" s="25"/>
      <c r="G66" s="8">
        <f aca="true" t="shared" si="7" ref="G66:I67">G67</f>
        <v>200</v>
      </c>
      <c r="H66" s="8">
        <f t="shared" si="7"/>
        <v>200</v>
      </c>
      <c r="I66" s="8">
        <f t="shared" si="7"/>
        <v>200</v>
      </c>
      <c r="J66" s="123">
        <f t="shared" si="0"/>
        <v>100</v>
      </c>
    </row>
    <row r="67" spans="1:10" ht="31.5">
      <c r="A67" s="21" t="s">
        <v>391</v>
      </c>
      <c r="B67" s="24">
        <v>800</v>
      </c>
      <c r="C67" s="23" t="s">
        <v>238</v>
      </c>
      <c r="D67" s="23" t="s">
        <v>243</v>
      </c>
      <c r="E67" s="24" t="s">
        <v>13</v>
      </c>
      <c r="F67" s="25"/>
      <c r="G67" s="8">
        <f t="shared" si="7"/>
        <v>200</v>
      </c>
      <c r="H67" s="8">
        <f t="shared" si="7"/>
        <v>200</v>
      </c>
      <c r="I67" s="8">
        <f t="shared" si="7"/>
        <v>200</v>
      </c>
      <c r="J67" s="123">
        <f t="shared" si="0"/>
        <v>100</v>
      </c>
    </row>
    <row r="68" spans="1:10" ht="15.75">
      <c r="A68" s="57" t="s">
        <v>275</v>
      </c>
      <c r="B68" s="24">
        <v>800</v>
      </c>
      <c r="C68" s="23" t="s">
        <v>238</v>
      </c>
      <c r="D68" s="23" t="s">
        <v>243</v>
      </c>
      <c r="E68" s="24" t="s">
        <v>13</v>
      </c>
      <c r="F68" s="25" t="s">
        <v>276</v>
      </c>
      <c r="G68" s="8">
        <v>200</v>
      </c>
      <c r="H68" s="8">
        <v>200</v>
      </c>
      <c r="I68" s="8">
        <v>200</v>
      </c>
      <c r="J68" s="123">
        <f t="shared" si="0"/>
        <v>100</v>
      </c>
    </row>
    <row r="69" spans="1:10" ht="15.75">
      <c r="A69" s="28" t="s">
        <v>270</v>
      </c>
      <c r="B69" s="17">
        <v>800</v>
      </c>
      <c r="C69" s="23" t="s">
        <v>238</v>
      </c>
      <c r="D69" s="23" t="s">
        <v>243</v>
      </c>
      <c r="E69" s="24" t="s">
        <v>201</v>
      </c>
      <c r="F69" s="25"/>
      <c r="G69" s="8">
        <f aca="true" t="shared" si="8" ref="G69:I70">G70</f>
        <v>19751</v>
      </c>
      <c r="H69" s="8">
        <f t="shared" si="8"/>
        <v>19851</v>
      </c>
      <c r="I69" s="8">
        <f t="shared" si="8"/>
        <v>19691</v>
      </c>
      <c r="J69" s="123">
        <f t="shared" si="0"/>
        <v>99.19399526472218</v>
      </c>
    </row>
    <row r="70" spans="1:10" ht="15.75">
      <c r="A70" s="6" t="s">
        <v>217</v>
      </c>
      <c r="B70" s="24">
        <v>800</v>
      </c>
      <c r="C70" s="23" t="s">
        <v>238</v>
      </c>
      <c r="D70" s="23" t="s">
        <v>243</v>
      </c>
      <c r="E70" s="24" t="s">
        <v>202</v>
      </c>
      <c r="F70" s="25"/>
      <c r="G70" s="8">
        <f t="shared" si="8"/>
        <v>19751</v>
      </c>
      <c r="H70" s="8">
        <f t="shared" si="8"/>
        <v>19851</v>
      </c>
      <c r="I70" s="8">
        <f t="shared" si="8"/>
        <v>19691</v>
      </c>
      <c r="J70" s="123">
        <f t="shared" si="0"/>
        <v>99.19399526472218</v>
      </c>
    </row>
    <row r="71" spans="1:10" ht="15.75">
      <c r="A71" s="6" t="s">
        <v>112</v>
      </c>
      <c r="B71" s="24">
        <v>800</v>
      </c>
      <c r="C71" s="23" t="s">
        <v>238</v>
      </c>
      <c r="D71" s="23" t="s">
        <v>243</v>
      </c>
      <c r="E71" s="24" t="s">
        <v>202</v>
      </c>
      <c r="F71" s="25" t="s">
        <v>114</v>
      </c>
      <c r="G71" s="8">
        <v>19751</v>
      </c>
      <c r="H71" s="8">
        <v>19851</v>
      </c>
      <c r="I71" s="8">
        <v>19691</v>
      </c>
      <c r="J71" s="123">
        <f t="shared" si="0"/>
        <v>99.19399526472218</v>
      </c>
    </row>
    <row r="72" spans="1:10" ht="12" customHeight="1">
      <c r="A72" s="61"/>
      <c r="B72" s="23"/>
      <c r="C72" s="23"/>
      <c r="D72" s="23"/>
      <c r="E72" s="24"/>
      <c r="F72" s="25"/>
      <c r="G72" s="8"/>
      <c r="H72" s="8"/>
      <c r="I72" s="8"/>
      <c r="J72" s="123"/>
    </row>
    <row r="73" spans="1:10" ht="31.5">
      <c r="A73" s="21" t="s">
        <v>15</v>
      </c>
      <c r="B73" s="24">
        <v>800</v>
      </c>
      <c r="C73" s="18" t="s">
        <v>238</v>
      </c>
      <c r="D73" s="18" t="s">
        <v>177</v>
      </c>
      <c r="E73" s="17"/>
      <c r="F73" s="19"/>
      <c r="G73" s="4">
        <f aca="true" t="shared" si="9" ref="G73:I75">G74</f>
        <v>300</v>
      </c>
      <c r="H73" s="4">
        <f t="shared" si="9"/>
        <v>200</v>
      </c>
      <c r="I73" s="4">
        <f t="shared" si="9"/>
        <v>200</v>
      </c>
      <c r="J73" s="123">
        <f t="shared" si="0"/>
        <v>100</v>
      </c>
    </row>
    <row r="74" spans="1:10" ht="32.25" customHeight="1">
      <c r="A74" s="21" t="s">
        <v>16</v>
      </c>
      <c r="B74" s="24">
        <v>800</v>
      </c>
      <c r="C74" s="18" t="s">
        <v>238</v>
      </c>
      <c r="D74" s="18" t="s">
        <v>177</v>
      </c>
      <c r="E74" s="17" t="s">
        <v>17</v>
      </c>
      <c r="F74" s="19"/>
      <c r="G74" s="4">
        <f t="shared" si="9"/>
        <v>300</v>
      </c>
      <c r="H74" s="4">
        <f t="shared" si="9"/>
        <v>200</v>
      </c>
      <c r="I74" s="4">
        <f t="shared" si="9"/>
        <v>200</v>
      </c>
      <c r="J74" s="123">
        <f t="shared" si="0"/>
        <v>100</v>
      </c>
    </row>
    <row r="75" spans="1:10" ht="15.75">
      <c r="A75" s="61" t="s">
        <v>577</v>
      </c>
      <c r="B75" s="23" t="s">
        <v>14</v>
      </c>
      <c r="C75" s="23" t="s">
        <v>238</v>
      </c>
      <c r="D75" s="23" t="s">
        <v>177</v>
      </c>
      <c r="E75" s="24" t="s">
        <v>19</v>
      </c>
      <c r="F75" s="25"/>
      <c r="G75" s="8">
        <f t="shared" si="9"/>
        <v>300</v>
      </c>
      <c r="H75" s="8">
        <f t="shared" si="9"/>
        <v>200</v>
      </c>
      <c r="I75" s="8">
        <f t="shared" si="9"/>
        <v>200</v>
      </c>
      <c r="J75" s="123">
        <f t="shared" si="0"/>
        <v>100</v>
      </c>
    </row>
    <row r="76" spans="1:10" ht="15.75">
      <c r="A76" s="6" t="s">
        <v>112</v>
      </c>
      <c r="B76" s="23" t="s">
        <v>14</v>
      </c>
      <c r="C76" s="23" t="s">
        <v>238</v>
      </c>
      <c r="D76" s="23" t="s">
        <v>177</v>
      </c>
      <c r="E76" s="24" t="s">
        <v>19</v>
      </c>
      <c r="F76" s="25" t="s">
        <v>114</v>
      </c>
      <c r="G76" s="8">
        <v>300</v>
      </c>
      <c r="H76" s="8">
        <v>200</v>
      </c>
      <c r="I76" s="8">
        <v>200</v>
      </c>
      <c r="J76" s="123">
        <f t="shared" si="0"/>
        <v>100</v>
      </c>
    </row>
    <row r="77" spans="1:10" ht="12" customHeight="1">
      <c r="A77" s="61"/>
      <c r="B77" s="23"/>
      <c r="C77" s="23"/>
      <c r="D77" s="23"/>
      <c r="E77" s="24"/>
      <c r="F77" s="25"/>
      <c r="G77" s="8"/>
      <c r="H77" s="8"/>
      <c r="I77" s="8"/>
      <c r="J77" s="123"/>
    </row>
    <row r="78" spans="1:10" ht="15.75">
      <c r="A78" s="59" t="s">
        <v>277</v>
      </c>
      <c r="B78" s="13">
        <v>800</v>
      </c>
      <c r="C78" s="27" t="s">
        <v>239</v>
      </c>
      <c r="D78" s="27"/>
      <c r="E78" s="27"/>
      <c r="F78" s="30"/>
      <c r="G78" s="3">
        <f>G79</f>
        <v>5113</v>
      </c>
      <c r="H78" s="3">
        <f>H79</f>
        <v>7623</v>
      </c>
      <c r="I78" s="3">
        <f>I79</f>
        <v>7509</v>
      </c>
      <c r="J78" s="124">
        <f aca="true" t="shared" si="10" ref="J78:J140">I78/H78*100</f>
        <v>98.50452577725305</v>
      </c>
    </row>
    <row r="79" spans="1:10" ht="15.75">
      <c r="A79" s="28" t="s">
        <v>18</v>
      </c>
      <c r="B79" s="24">
        <v>800</v>
      </c>
      <c r="C79" s="18" t="s">
        <v>239</v>
      </c>
      <c r="D79" s="18" t="s">
        <v>242</v>
      </c>
      <c r="E79" s="17"/>
      <c r="F79" s="19"/>
      <c r="G79" s="8">
        <f>G88+G80+G84</f>
        <v>5113</v>
      </c>
      <c r="H79" s="8">
        <f>H88+H80+H84</f>
        <v>7623</v>
      </c>
      <c r="I79" s="8">
        <f>I88+I80+I84</f>
        <v>7509</v>
      </c>
      <c r="J79" s="123">
        <f t="shared" si="10"/>
        <v>98.50452577725305</v>
      </c>
    </row>
    <row r="80" spans="1:10" ht="15.75">
      <c r="A80" s="28" t="s">
        <v>584</v>
      </c>
      <c r="B80" s="24">
        <v>800</v>
      </c>
      <c r="C80" s="18" t="s">
        <v>239</v>
      </c>
      <c r="D80" s="18" t="s">
        <v>242</v>
      </c>
      <c r="E80" s="17" t="s">
        <v>582</v>
      </c>
      <c r="F80" s="19"/>
      <c r="G80" s="8">
        <f>G81</f>
        <v>1450</v>
      </c>
      <c r="H80" s="8">
        <f>H81</f>
        <v>3570</v>
      </c>
      <c r="I80" s="8">
        <f>I81</f>
        <v>3463</v>
      </c>
      <c r="J80" s="123">
        <f t="shared" si="10"/>
        <v>97.00280112044818</v>
      </c>
    </row>
    <row r="81" spans="1:10" ht="47.25">
      <c r="A81" s="28" t="s">
        <v>585</v>
      </c>
      <c r="B81" s="24">
        <v>800</v>
      </c>
      <c r="C81" s="18" t="s">
        <v>239</v>
      </c>
      <c r="D81" s="18" t="s">
        <v>242</v>
      </c>
      <c r="E81" s="17" t="s">
        <v>583</v>
      </c>
      <c r="F81" s="19"/>
      <c r="G81" s="8">
        <f>G82+G83</f>
        <v>1450</v>
      </c>
      <c r="H81" s="8">
        <f>H82+H83</f>
        <v>3570</v>
      </c>
      <c r="I81" s="8">
        <f>I82+I83</f>
        <v>3463</v>
      </c>
      <c r="J81" s="123">
        <f t="shared" si="10"/>
        <v>97.00280112044818</v>
      </c>
    </row>
    <row r="82" spans="1:10" ht="16.5" customHeight="1">
      <c r="A82" s="28" t="s">
        <v>278</v>
      </c>
      <c r="B82" s="24">
        <v>800</v>
      </c>
      <c r="C82" s="18" t="s">
        <v>239</v>
      </c>
      <c r="D82" s="18" t="s">
        <v>242</v>
      </c>
      <c r="E82" s="17" t="s">
        <v>583</v>
      </c>
      <c r="F82" s="19" t="s">
        <v>279</v>
      </c>
      <c r="G82" s="8">
        <v>1450</v>
      </c>
      <c r="H82" s="8">
        <v>2950</v>
      </c>
      <c r="I82" s="8">
        <v>2950</v>
      </c>
      <c r="J82" s="123">
        <f t="shared" si="10"/>
        <v>100</v>
      </c>
    </row>
    <row r="83" spans="1:10" ht="15.75">
      <c r="A83" s="57" t="s">
        <v>275</v>
      </c>
      <c r="B83" s="24">
        <v>800</v>
      </c>
      <c r="C83" s="18" t="s">
        <v>239</v>
      </c>
      <c r="D83" s="18" t="s">
        <v>242</v>
      </c>
      <c r="E83" s="17" t="s">
        <v>583</v>
      </c>
      <c r="F83" s="19" t="s">
        <v>276</v>
      </c>
      <c r="G83" s="8">
        <v>0</v>
      </c>
      <c r="H83" s="8">
        <v>620</v>
      </c>
      <c r="I83" s="8">
        <v>513</v>
      </c>
      <c r="J83" s="123">
        <f t="shared" si="10"/>
        <v>82.74193548387096</v>
      </c>
    </row>
    <row r="84" spans="1:10" ht="15.75">
      <c r="A84" s="28" t="s">
        <v>52</v>
      </c>
      <c r="B84" s="24">
        <v>800</v>
      </c>
      <c r="C84" s="18" t="s">
        <v>239</v>
      </c>
      <c r="D84" s="18" t="s">
        <v>242</v>
      </c>
      <c r="E84" s="17" t="s">
        <v>53</v>
      </c>
      <c r="F84" s="19"/>
      <c r="G84" s="8">
        <f>G85</f>
        <v>550</v>
      </c>
      <c r="H84" s="8">
        <f>H85</f>
        <v>940</v>
      </c>
      <c r="I84" s="8">
        <f>I85</f>
        <v>940</v>
      </c>
      <c r="J84" s="123">
        <f t="shared" si="10"/>
        <v>100</v>
      </c>
    </row>
    <row r="85" spans="1:10" ht="47.25">
      <c r="A85" s="21" t="s">
        <v>630</v>
      </c>
      <c r="B85" s="24">
        <v>800</v>
      </c>
      <c r="C85" s="18" t="s">
        <v>239</v>
      </c>
      <c r="D85" s="18" t="s">
        <v>242</v>
      </c>
      <c r="E85" s="17" t="s">
        <v>631</v>
      </c>
      <c r="F85" s="19"/>
      <c r="G85" s="8">
        <f>G86+G87</f>
        <v>550</v>
      </c>
      <c r="H85" s="8">
        <f>H86+H87</f>
        <v>940</v>
      </c>
      <c r="I85" s="8">
        <f>I86+I87</f>
        <v>940</v>
      </c>
      <c r="J85" s="123">
        <f t="shared" si="10"/>
        <v>100</v>
      </c>
    </row>
    <row r="86" spans="1:10" ht="16.5" customHeight="1">
      <c r="A86" s="28" t="s">
        <v>278</v>
      </c>
      <c r="B86" s="24">
        <v>800</v>
      </c>
      <c r="C86" s="18" t="s">
        <v>239</v>
      </c>
      <c r="D86" s="18" t="s">
        <v>242</v>
      </c>
      <c r="E86" s="17" t="s">
        <v>631</v>
      </c>
      <c r="F86" s="19" t="s">
        <v>279</v>
      </c>
      <c r="G86" s="8">
        <v>550</v>
      </c>
      <c r="H86" s="8">
        <v>550</v>
      </c>
      <c r="I86" s="8">
        <v>550</v>
      </c>
      <c r="J86" s="123">
        <f t="shared" si="10"/>
        <v>100</v>
      </c>
    </row>
    <row r="87" spans="1:10" ht="15.75">
      <c r="A87" s="57" t="s">
        <v>275</v>
      </c>
      <c r="B87" s="24">
        <v>800</v>
      </c>
      <c r="C87" s="18" t="s">
        <v>239</v>
      </c>
      <c r="D87" s="18" t="s">
        <v>242</v>
      </c>
      <c r="E87" s="17" t="s">
        <v>631</v>
      </c>
      <c r="F87" s="19" t="s">
        <v>276</v>
      </c>
      <c r="G87" s="8">
        <v>0</v>
      </c>
      <c r="H87" s="8">
        <v>390</v>
      </c>
      <c r="I87" s="8">
        <v>390</v>
      </c>
      <c r="J87" s="123">
        <f t="shared" si="10"/>
        <v>100</v>
      </c>
    </row>
    <row r="88" spans="1:10" ht="15.75">
      <c r="A88" s="21" t="s">
        <v>81</v>
      </c>
      <c r="B88" s="24">
        <v>800</v>
      </c>
      <c r="C88" s="18" t="s">
        <v>239</v>
      </c>
      <c r="D88" s="23" t="s">
        <v>242</v>
      </c>
      <c r="E88" s="24" t="s">
        <v>273</v>
      </c>
      <c r="F88" s="25"/>
      <c r="G88" s="8">
        <f>G89+G92</f>
        <v>3113</v>
      </c>
      <c r="H88" s="8">
        <f>H89+H92</f>
        <v>3113</v>
      </c>
      <c r="I88" s="8">
        <f>I89+I92</f>
        <v>3106</v>
      </c>
      <c r="J88" s="123">
        <f t="shared" si="10"/>
        <v>99.77513652425313</v>
      </c>
    </row>
    <row r="89" spans="1:10" ht="47.25">
      <c r="A89" s="56" t="s">
        <v>5</v>
      </c>
      <c r="B89" s="52">
        <v>800</v>
      </c>
      <c r="C89" s="54" t="s">
        <v>239</v>
      </c>
      <c r="D89" s="51" t="s">
        <v>242</v>
      </c>
      <c r="E89" s="52" t="s">
        <v>205</v>
      </c>
      <c r="F89" s="53"/>
      <c r="G89" s="87">
        <f>G90+G91</f>
        <v>2783</v>
      </c>
      <c r="H89" s="87">
        <f>H90+H91</f>
        <v>2783</v>
      </c>
      <c r="I89" s="87">
        <f>I90+I91</f>
        <v>2780</v>
      </c>
      <c r="J89" s="123">
        <f t="shared" si="10"/>
        <v>99.89220265900107</v>
      </c>
    </row>
    <row r="90" spans="1:10" ht="16.5" customHeight="1">
      <c r="A90" s="61" t="s">
        <v>278</v>
      </c>
      <c r="B90" s="52">
        <v>800</v>
      </c>
      <c r="C90" s="54" t="s">
        <v>239</v>
      </c>
      <c r="D90" s="51" t="s">
        <v>242</v>
      </c>
      <c r="E90" s="52" t="s">
        <v>205</v>
      </c>
      <c r="F90" s="53" t="s">
        <v>279</v>
      </c>
      <c r="G90" s="87">
        <v>2123</v>
      </c>
      <c r="H90" s="87">
        <v>2123</v>
      </c>
      <c r="I90" s="87">
        <v>2121</v>
      </c>
      <c r="J90" s="123">
        <f t="shared" si="10"/>
        <v>99.9057936881771</v>
      </c>
    </row>
    <row r="91" spans="1:10" ht="15.75">
      <c r="A91" s="57" t="s">
        <v>275</v>
      </c>
      <c r="B91" s="52">
        <v>800</v>
      </c>
      <c r="C91" s="54" t="s">
        <v>239</v>
      </c>
      <c r="D91" s="51" t="s">
        <v>242</v>
      </c>
      <c r="E91" s="52" t="s">
        <v>205</v>
      </c>
      <c r="F91" s="53" t="s">
        <v>276</v>
      </c>
      <c r="G91" s="87">
        <v>660</v>
      </c>
      <c r="H91" s="87">
        <v>660</v>
      </c>
      <c r="I91" s="87">
        <v>659</v>
      </c>
      <c r="J91" s="123">
        <f t="shared" si="10"/>
        <v>99.84848484848486</v>
      </c>
    </row>
    <row r="92" spans="1:10" ht="31.5">
      <c r="A92" s="63" t="s">
        <v>425</v>
      </c>
      <c r="B92" s="52">
        <v>800</v>
      </c>
      <c r="C92" s="51" t="s">
        <v>239</v>
      </c>
      <c r="D92" s="54" t="s">
        <v>242</v>
      </c>
      <c r="E92" s="51" t="s">
        <v>203</v>
      </c>
      <c r="F92" s="53"/>
      <c r="G92" s="87">
        <f>G93</f>
        <v>330</v>
      </c>
      <c r="H92" s="87">
        <f>H93</f>
        <v>330</v>
      </c>
      <c r="I92" s="87">
        <f>I93</f>
        <v>326</v>
      </c>
      <c r="J92" s="123">
        <f t="shared" si="10"/>
        <v>98.7878787878788</v>
      </c>
    </row>
    <row r="93" spans="1:10" ht="15.75">
      <c r="A93" s="63" t="s">
        <v>275</v>
      </c>
      <c r="B93" s="52">
        <v>800</v>
      </c>
      <c r="C93" s="51" t="s">
        <v>239</v>
      </c>
      <c r="D93" s="54" t="s">
        <v>242</v>
      </c>
      <c r="E93" s="51" t="s">
        <v>203</v>
      </c>
      <c r="F93" s="53" t="s">
        <v>276</v>
      </c>
      <c r="G93" s="87">
        <v>330</v>
      </c>
      <c r="H93" s="87">
        <v>330</v>
      </c>
      <c r="I93" s="87">
        <v>326</v>
      </c>
      <c r="J93" s="123">
        <f t="shared" si="10"/>
        <v>98.7878787878788</v>
      </c>
    </row>
    <row r="94" spans="1:10" ht="12" customHeight="1">
      <c r="A94" s="63"/>
      <c r="B94" s="52"/>
      <c r="C94" s="51"/>
      <c r="D94" s="54"/>
      <c r="E94" s="51"/>
      <c r="F94" s="53"/>
      <c r="G94" s="87"/>
      <c r="H94" s="87"/>
      <c r="I94" s="87"/>
      <c r="J94" s="123"/>
    </row>
    <row r="95" spans="1:10" ht="15.75">
      <c r="A95" s="62" t="s">
        <v>541</v>
      </c>
      <c r="B95" s="70">
        <v>800</v>
      </c>
      <c r="C95" s="27" t="s">
        <v>242</v>
      </c>
      <c r="D95" s="27"/>
      <c r="E95" s="13"/>
      <c r="F95" s="30"/>
      <c r="G95" s="106">
        <f>G96</f>
        <v>11566</v>
      </c>
      <c r="H95" s="106">
        <f>H96</f>
        <v>11574</v>
      </c>
      <c r="I95" s="106">
        <f>I96</f>
        <v>11520</v>
      </c>
      <c r="J95" s="124">
        <f t="shared" si="10"/>
        <v>99.53343701399689</v>
      </c>
    </row>
    <row r="96" spans="1:10" ht="15.75">
      <c r="A96" s="28" t="s">
        <v>542</v>
      </c>
      <c r="B96" s="52">
        <v>800</v>
      </c>
      <c r="C96" s="18" t="s">
        <v>242</v>
      </c>
      <c r="D96" s="18" t="s">
        <v>237</v>
      </c>
      <c r="E96" s="17"/>
      <c r="F96" s="19"/>
      <c r="G96" s="78">
        <f>G101+G97</f>
        <v>11566</v>
      </c>
      <c r="H96" s="78">
        <f>H101+H97</f>
        <v>11574</v>
      </c>
      <c r="I96" s="78">
        <f>I101+I97</f>
        <v>11520</v>
      </c>
      <c r="J96" s="123">
        <f t="shared" si="10"/>
        <v>99.53343701399689</v>
      </c>
    </row>
    <row r="97" spans="1:10" ht="15.75">
      <c r="A97" s="28" t="s">
        <v>228</v>
      </c>
      <c r="B97" s="23" t="s">
        <v>14</v>
      </c>
      <c r="C97" s="23" t="s">
        <v>242</v>
      </c>
      <c r="D97" s="23" t="s">
        <v>237</v>
      </c>
      <c r="E97" s="23" t="s">
        <v>283</v>
      </c>
      <c r="F97" s="25"/>
      <c r="G97" s="78">
        <f aca="true" t="shared" si="11" ref="G97:I99">G98</f>
        <v>0</v>
      </c>
      <c r="H97" s="78">
        <f t="shared" si="11"/>
        <v>8</v>
      </c>
      <c r="I97" s="78">
        <f t="shared" si="11"/>
        <v>0</v>
      </c>
      <c r="J97" s="123">
        <f t="shared" si="10"/>
        <v>0</v>
      </c>
    </row>
    <row r="98" spans="1:10" ht="15.75">
      <c r="A98" s="6" t="s">
        <v>282</v>
      </c>
      <c r="B98" s="23" t="s">
        <v>14</v>
      </c>
      <c r="C98" s="23" t="s">
        <v>242</v>
      </c>
      <c r="D98" s="23" t="s">
        <v>237</v>
      </c>
      <c r="E98" s="23" t="s">
        <v>284</v>
      </c>
      <c r="F98" s="25"/>
      <c r="G98" s="78">
        <f t="shared" si="11"/>
        <v>0</v>
      </c>
      <c r="H98" s="78">
        <f t="shared" si="11"/>
        <v>8</v>
      </c>
      <c r="I98" s="78">
        <f t="shared" si="11"/>
        <v>0</v>
      </c>
      <c r="J98" s="123">
        <f t="shared" si="10"/>
        <v>0</v>
      </c>
    </row>
    <row r="99" spans="1:10" ht="15.75">
      <c r="A99" s="64" t="s">
        <v>323</v>
      </c>
      <c r="B99" s="23" t="s">
        <v>14</v>
      </c>
      <c r="C99" s="23" t="s">
        <v>242</v>
      </c>
      <c r="D99" s="23" t="s">
        <v>237</v>
      </c>
      <c r="E99" s="23" t="s">
        <v>174</v>
      </c>
      <c r="F99" s="25"/>
      <c r="G99" s="78">
        <f t="shared" si="11"/>
        <v>0</v>
      </c>
      <c r="H99" s="78">
        <f t="shared" si="11"/>
        <v>8</v>
      </c>
      <c r="I99" s="78">
        <f t="shared" si="11"/>
        <v>0</v>
      </c>
      <c r="J99" s="123">
        <f t="shared" si="10"/>
        <v>0</v>
      </c>
    </row>
    <row r="100" spans="1:10" ht="15.75">
      <c r="A100" s="21" t="s">
        <v>206</v>
      </c>
      <c r="B100" s="23" t="s">
        <v>14</v>
      </c>
      <c r="C100" s="23" t="s">
        <v>242</v>
      </c>
      <c r="D100" s="23" t="s">
        <v>237</v>
      </c>
      <c r="E100" s="23" t="s">
        <v>175</v>
      </c>
      <c r="F100" s="53" t="s">
        <v>114</v>
      </c>
      <c r="G100" s="78">
        <v>0</v>
      </c>
      <c r="H100" s="78">
        <v>8</v>
      </c>
      <c r="I100" s="78">
        <v>0</v>
      </c>
      <c r="J100" s="123">
        <f t="shared" si="10"/>
        <v>0</v>
      </c>
    </row>
    <row r="101" spans="1:10" ht="31.5">
      <c r="A101" s="28" t="s">
        <v>543</v>
      </c>
      <c r="B101" s="52">
        <v>800</v>
      </c>
      <c r="C101" s="23" t="s">
        <v>242</v>
      </c>
      <c r="D101" s="18" t="s">
        <v>237</v>
      </c>
      <c r="E101" s="24" t="s">
        <v>545</v>
      </c>
      <c r="F101" s="25"/>
      <c r="G101" s="7">
        <f aca="true" t="shared" si="12" ref="G101:I102">G102</f>
        <v>11566</v>
      </c>
      <c r="H101" s="7">
        <f t="shared" si="12"/>
        <v>11566</v>
      </c>
      <c r="I101" s="7">
        <f t="shared" si="12"/>
        <v>11520</v>
      </c>
      <c r="J101" s="123">
        <f t="shared" si="10"/>
        <v>99.60228255230848</v>
      </c>
    </row>
    <row r="102" spans="1:10" ht="16.5" customHeight="1">
      <c r="A102" s="28" t="s">
        <v>544</v>
      </c>
      <c r="B102" s="52">
        <v>800</v>
      </c>
      <c r="C102" s="23" t="s">
        <v>242</v>
      </c>
      <c r="D102" s="18" t="s">
        <v>237</v>
      </c>
      <c r="E102" s="24" t="s">
        <v>546</v>
      </c>
      <c r="F102" s="25"/>
      <c r="G102" s="7">
        <f t="shared" si="12"/>
        <v>11566</v>
      </c>
      <c r="H102" s="7">
        <f t="shared" si="12"/>
        <v>11566</v>
      </c>
      <c r="I102" s="7">
        <f t="shared" si="12"/>
        <v>11520</v>
      </c>
      <c r="J102" s="123">
        <f t="shared" si="10"/>
        <v>99.60228255230848</v>
      </c>
    </row>
    <row r="103" spans="1:10" ht="15.75">
      <c r="A103" s="61" t="s">
        <v>112</v>
      </c>
      <c r="B103" s="52">
        <v>800</v>
      </c>
      <c r="C103" s="23" t="s">
        <v>242</v>
      </c>
      <c r="D103" s="18" t="s">
        <v>237</v>
      </c>
      <c r="E103" s="24" t="s">
        <v>546</v>
      </c>
      <c r="F103" s="25" t="s">
        <v>114</v>
      </c>
      <c r="G103" s="7">
        <v>11566</v>
      </c>
      <c r="H103" s="7">
        <v>11566</v>
      </c>
      <c r="I103" s="7">
        <v>11520</v>
      </c>
      <c r="J103" s="123">
        <f t="shared" si="10"/>
        <v>99.60228255230848</v>
      </c>
    </row>
    <row r="104" spans="1:10" ht="12" customHeight="1">
      <c r="A104" s="61"/>
      <c r="B104" s="23"/>
      <c r="C104" s="23"/>
      <c r="D104" s="23"/>
      <c r="E104" s="24"/>
      <c r="F104" s="25"/>
      <c r="G104" s="8"/>
      <c r="H104" s="8"/>
      <c r="I104" s="8"/>
      <c r="J104" s="123"/>
    </row>
    <row r="105" spans="1:10" ht="25.5">
      <c r="A105" s="22" t="s">
        <v>374</v>
      </c>
      <c r="B105" s="13">
        <v>801</v>
      </c>
      <c r="C105" s="14"/>
      <c r="D105" s="14"/>
      <c r="E105" s="15"/>
      <c r="F105" s="16"/>
      <c r="G105" s="3">
        <f aca="true" t="shared" si="13" ref="G105:I106">G106</f>
        <v>20058</v>
      </c>
      <c r="H105" s="3">
        <f t="shared" si="13"/>
        <v>20577</v>
      </c>
      <c r="I105" s="3">
        <f t="shared" si="13"/>
        <v>19887</v>
      </c>
      <c r="J105" s="124">
        <f t="shared" si="10"/>
        <v>96.64674150750838</v>
      </c>
    </row>
    <row r="106" spans="1:10" ht="15.75">
      <c r="A106" s="59" t="s">
        <v>88</v>
      </c>
      <c r="B106" s="13">
        <v>801</v>
      </c>
      <c r="C106" s="14" t="s">
        <v>246</v>
      </c>
      <c r="D106" s="14"/>
      <c r="E106" s="15"/>
      <c r="F106" s="16"/>
      <c r="G106" s="3">
        <f t="shared" si="13"/>
        <v>20058</v>
      </c>
      <c r="H106" s="3">
        <f t="shared" si="13"/>
        <v>20577</v>
      </c>
      <c r="I106" s="3">
        <f t="shared" si="13"/>
        <v>19887</v>
      </c>
      <c r="J106" s="124">
        <f t="shared" si="10"/>
        <v>96.64674150750838</v>
      </c>
    </row>
    <row r="107" spans="1:10" ht="15.75">
      <c r="A107" s="21" t="s">
        <v>82</v>
      </c>
      <c r="B107" s="24">
        <v>801</v>
      </c>
      <c r="C107" s="23" t="s">
        <v>246</v>
      </c>
      <c r="D107" s="23" t="s">
        <v>238</v>
      </c>
      <c r="E107" s="24"/>
      <c r="F107" s="25"/>
      <c r="G107" s="8">
        <f>G115+G125+G108+G112</f>
        <v>20058</v>
      </c>
      <c r="H107" s="8">
        <f>H115+H125+H108+H112</f>
        <v>20577</v>
      </c>
      <c r="I107" s="8">
        <f>I115+I125+I108+I112</f>
        <v>19887</v>
      </c>
      <c r="J107" s="123">
        <f t="shared" si="10"/>
        <v>96.64674150750838</v>
      </c>
    </row>
    <row r="108" spans="1:10" ht="15.75">
      <c r="A108" s="28" t="s">
        <v>228</v>
      </c>
      <c r="B108" s="23" t="s">
        <v>632</v>
      </c>
      <c r="C108" s="23" t="s">
        <v>246</v>
      </c>
      <c r="D108" s="23" t="s">
        <v>238</v>
      </c>
      <c r="E108" s="23" t="s">
        <v>283</v>
      </c>
      <c r="F108" s="25"/>
      <c r="G108" s="8">
        <f aca="true" t="shared" si="14" ref="G108:I110">G109</f>
        <v>0</v>
      </c>
      <c r="H108" s="8">
        <f t="shared" si="14"/>
        <v>519</v>
      </c>
      <c r="I108" s="8">
        <f t="shared" si="14"/>
        <v>519</v>
      </c>
      <c r="J108" s="123">
        <f t="shared" si="10"/>
        <v>100</v>
      </c>
    </row>
    <row r="109" spans="1:10" ht="15.75">
      <c r="A109" s="6" t="s">
        <v>282</v>
      </c>
      <c r="B109" s="23" t="s">
        <v>632</v>
      </c>
      <c r="C109" s="23" t="s">
        <v>246</v>
      </c>
      <c r="D109" s="23" t="s">
        <v>238</v>
      </c>
      <c r="E109" s="23" t="s">
        <v>284</v>
      </c>
      <c r="F109" s="25"/>
      <c r="G109" s="8">
        <f t="shared" si="14"/>
        <v>0</v>
      </c>
      <c r="H109" s="8">
        <f t="shared" si="14"/>
        <v>519</v>
      </c>
      <c r="I109" s="8">
        <f t="shared" si="14"/>
        <v>519</v>
      </c>
      <c r="J109" s="123">
        <f t="shared" si="10"/>
        <v>100</v>
      </c>
    </row>
    <row r="110" spans="1:10" ht="15.75">
      <c r="A110" s="64" t="s">
        <v>323</v>
      </c>
      <c r="B110" s="23" t="s">
        <v>632</v>
      </c>
      <c r="C110" s="23" t="s">
        <v>246</v>
      </c>
      <c r="D110" s="23" t="s">
        <v>238</v>
      </c>
      <c r="E110" s="23" t="s">
        <v>174</v>
      </c>
      <c r="F110" s="25"/>
      <c r="G110" s="8">
        <f t="shared" si="14"/>
        <v>0</v>
      </c>
      <c r="H110" s="8">
        <f t="shared" si="14"/>
        <v>519</v>
      </c>
      <c r="I110" s="8">
        <f t="shared" si="14"/>
        <v>519</v>
      </c>
      <c r="J110" s="123">
        <f t="shared" si="10"/>
        <v>100</v>
      </c>
    </row>
    <row r="111" spans="1:10" ht="15.75">
      <c r="A111" s="57" t="s">
        <v>275</v>
      </c>
      <c r="B111" s="23" t="s">
        <v>632</v>
      </c>
      <c r="C111" s="23" t="s">
        <v>246</v>
      </c>
      <c r="D111" s="23" t="s">
        <v>238</v>
      </c>
      <c r="E111" s="23" t="s">
        <v>175</v>
      </c>
      <c r="F111" s="53" t="s">
        <v>276</v>
      </c>
      <c r="G111" s="8">
        <v>0</v>
      </c>
      <c r="H111" s="8">
        <v>519</v>
      </c>
      <c r="I111" s="8">
        <v>519</v>
      </c>
      <c r="J111" s="123">
        <f t="shared" si="10"/>
        <v>100</v>
      </c>
    </row>
    <row r="112" spans="1:10" ht="15.75">
      <c r="A112" s="56" t="s">
        <v>493</v>
      </c>
      <c r="B112" s="23" t="s">
        <v>632</v>
      </c>
      <c r="C112" s="23" t="s">
        <v>246</v>
      </c>
      <c r="D112" s="23" t="s">
        <v>238</v>
      </c>
      <c r="E112" s="23" t="s">
        <v>53</v>
      </c>
      <c r="F112" s="53"/>
      <c r="G112" s="8">
        <f aca="true" t="shared" si="15" ref="G112:I113">G113</f>
        <v>486</v>
      </c>
      <c r="H112" s="8">
        <f t="shared" si="15"/>
        <v>486</v>
      </c>
      <c r="I112" s="8">
        <f t="shared" si="15"/>
        <v>486</v>
      </c>
      <c r="J112" s="123">
        <f t="shared" si="10"/>
        <v>100</v>
      </c>
    </row>
    <row r="113" spans="1:10" ht="31.5">
      <c r="A113" s="28" t="s">
        <v>633</v>
      </c>
      <c r="B113" s="23" t="s">
        <v>632</v>
      </c>
      <c r="C113" s="23" t="s">
        <v>246</v>
      </c>
      <c r="D113" s="23" t="s">
        <v>238</v>
      </c>
      <c r="E113" s="23" t="s">
        <v>634</v>
      </c>
      <c r="F113" s="53"/>
      <c r="G113" s="8">
        <f t="shared" si="15"/>
        <v>486</v>
      </c>
      <c r="H113" s="8">
        <f t="shared" si="15"/>
        <v>486</v>
      </c>
      <c r="I113" s="8">
        <f t="shared" si="15"/>
        <v>486</v>
      </c>
      <c r="J113" s="123">
        <f t="shared" si="10"/>
        <v>100</v>
      </c>
    </row>
    <row r="114" spans="1:10" ht="15.75">
      <c r="A114" s="57" t="s">
        <v>275</v>
      </c>
      <c r="B114" s="23" t="s">
        <v>632</v>
      </c>
      <c r="C114" s="23" t="s">
        <v>246</v>
      </c>
      <c r="D114" s="23" t="s">
        <v>238</v>
      </c>
      <c r="E114" s="23" t="s">
        <v>634</v>
      </c>
      <c r="F114" s="53" t="s">
        <v>276</v>
      </c>
      <c r="G114" s="8">
        <v>486</v>
      </c>
      <c r="H114" s="8">
        <v>486</v>
      </c>
      <c r="I114" s="8">
        <v>486</v>
      </c>
      <c r="J114" s="123">
        <f t="shared" si="10"/>
        <v>100</v>
      </c>
    </row>
    <row r="115" spans="1:10" ht="15.75">
      <c r="A115" s="21" t="s">
        <v>82</v>
      </c>
      <c r="B115" s="24">
        <v>801</v>
      </c>
      <c r="C115" s="23" t="s">
        <v>246</v>
      </c>
      <c r="D115" s="23" t="s">
        <v>238</v>
      </c>
      <c r="E115" s="24" t="s">
        <v>106</v>
      </c>
      <c r="F115" s="25"/>
      <c r="G115" s="8">
        <f>G116+G118+G120+G122</f>
        <v>16788</v>
      </c>
      <c r="H115" s="8">
        <f>H116+H118+H120+H122</f>
        <v>16788</v>
      </c>
      <c r="I115" s="8">
        <f>I116+I118+I120+I122</f>
        <v>16139</v>
      </c>
      <c r="J115" s="123">
        <f t="shared" si="10"/>
        <v>96.13414343578746</v>
      </c>
    </row>
    <row r="116" spans="1:10" ht="15.75">
      <c r="A116" s="21" t="s">
        <v>269</v>
      </c>
      <c r="B116" s="24">
        <v>801</v>
      </c>
      <c r="C116" s="23" t="s">
        <v>246</v>
      </c>
      <c r="D116" s="23" t="s">
        <v>238</v>
      </c>
      <c r="E116" s="17" t="s">
        <v>288</v>
      </c>
      <c r="F116" s="19"/>
      <c r="G116" s="8">
        <f>G117</f>
        <v>4049</v>
      </c>
      <c r="H116" s="8">
        <f>H117</f>
        <v>4049</v>
      </c>
      <c r="I116" s="8">
        <f>I117</f>
        <v>4049</v>
      </c>
      <c r="J116" s="123">
        <f t="shared" si="10"/>
        <v>100</v>
      </c>
    </row>
    <row r="117" spans="1:10" ht="15.75">
      <c r="A117" s="57" t="s">
        <v>275</v>
      </c>
      <c r="B117" s="24">
        <v>801</v>
      </c>
      <c r="C117" s="23" t="s">
        <v>246</v>
      </c>
      <c r="D117" s="23" t="s">
        <v>238</v>
      </c>
      <c r="E117" s="17" t="s">
        <v>288</v>
      </c>
      <c r="F117" s="19" t="s">
        <v>276</v>
      </c>
      <c r="G117" s="8">
        <v>4049</v>
      </c>
      <c r="H117" s="8">
        <v>4049</v>
      </c>
      <c r="I117" s="8">
        <v>4049</v>
      </c>
      <c r="J117" s="123">
        <f t="shared" si="10"/>
        <v>100</v>
      </c>
    </row>
    <row r="118" spans="1:10" ht="15.75">
      <c r="A118" s="21" t="s">
        <v>85</v>
      </c>
      <c r="B118" s="24">
        <v>801</v>
      </c>
      <c r="C118" s="18" t="s">
        <v>246</v>
      </c>
      <c r="D118" s="18" t="s">
        <v>238</v>
      </c>
      <c r="E118" s="17" t="s">
        <v>109</v>
      </c>
      <c r="F118" s="19"/>
      <c r="G118" s="8">
        <f>G119</f>
        <v>179</v>
      </c>
      <c r="H118" s="8">
        <f>H119</f>
        <v>179</v>
      </c>
      <c r="I118" s="8">
        <f>I119</f>
        <v>179</v>
      </c>
      <c r="J118" s="123">
        <f t="shared" si="10"/>
        <v>100</v>
      </c>
    </row>
    <row r="119" spans="1:10" ht="15.75">
      <c r="A119" s="57" t="s">
        <v>275</v>
      </c>
      <c r="B119" s="24">
        <v>801</v>
      </c>
      <c r="C119" s="18" t="s">
        <v>246</v>
      </c>
      <c r="D119" s="18" t="s">
        <v>238</v>
      </c>
      <c r="E119" s="17" t="s">
        <v>109</v>
      </c>
      <c r="F119" s="19" t="s">
        <v>276</v>
      </c>
      <c r="G119" s="8">
        <v>179</v>
      </c>
      <c r="H119" s="8">
        <v>179</v>
      </c>
      <c r="I119" s="8">
        <v>179</v>
      </c>
      <c r="J119" s="123">
        <f t="shared" si="10"/>
        <v>100</v>
      </c>
    </row>
    <row r="120" spans="1:10" ht="31.5">
      <c r="A120" s="6" t="s">
        <v>83</v>
      </c>
      <c r="B120" s="24">
        <v>801</v>
      </c>
      <c r="C120" s="23" t="s">
        <v>246</v>
      </c>
      <c r="D120" s="23" t="s">
        <v>238</v>
      </c>
      <c r="E120" s="17" t="s">
        <v>287</v>
      </c>
      <c r="F120" s="19"/>
      <c r="G120" s="8">
        <f>G121</f>
        <v>12555</v>
      </c>
      <c r="H120" s="8">
        <f>H121</f>
        <v>12555</v>
      </c>
      <c r="I120" s="8">
        <f>I121</f>
        <v>11906</v>
      </c>
      <c r="J120" s="123">
        <f t="shared" si="10"/>
        <v>94.83074472321785</v>
      </c>
    </row>
    <row r="121" spans="1:10" ht="15.75">
      <c r="A121" s="57" t="s">
        <v>275</v>
      </c>
      <c r="B121" s="24">
        <v>801</v>
      </c>
      <c r="C121" s="23" t="s">
        <v>246</v>
      </c>
      <c r="D121" s="23" t="s">
        <v>238</v>
      </c>
      <c r="E121" s="17" t="s">
        <v>287</v>
      </c>
      <c r="F121" s="19" t="s">
        <v>276</v>
      </c>
      <c r="G121" s="8">
        <v>12555</v>
      </c>
      <c r="H121" s="8">
        <v>12555</v>
      </c>
      <c r="I121" s="8">
        <v>11906</v>
      </c>
      <c r="J121" s="123">
        <f t="shared" si="10"/>
        <v>94.83074472321785</v>
      </c>
    </row>
    <row r="122" spans="1:10" ht="49.5" customHeight="1">
      <c r="A122" s="28" t="s">
        <v>635</v>
      </c>
      <c r="B122" s="24">
        <v>801</v>
      </c>
      <c r="C122" s="23" t="s">
        <v>246</v>
      </c>
      <c r="D122" s="23" t="s">
        <v>238</v>
      </c>
      <c r="E122" s="17" t="s">
        <v>636</v>
      </c>
      <c r="F122" s="19"/>
      <c r="G122" s="8">
        <f aca="true" t="shared" si="16" ref="G122:I123">G123</f>
        <v>5</v>
      </c>
      <c r="H122" s="8">
        <f t="shared" si="16"/>
        <v>5</v>
      </c>
      <c r="I122" s="8">
        <f t="shared" si="16"/>
        <v>5</v>
      </c>
      <c r="J122" s="123">
        <f t="shared" si="10"/>
        <v>100</v>
      </c>
    </row>
    <row r="123" spans="1:10" ht="15.75">
      <c r="A123" s="57" t="s">
        <v>637</v>
      </c>
      <c r="B123" s="24">
        <v>801</v>
      </c>
      <c r="C123" s="23" t="s">
        <v>246</v>
      </c>
      <c r="D123" s="23" t="s">
        <v>238</v>
      </c>
      <c r="E123" s="17" t="s">
        <v>638</v>
      </c>
      <c r="F123" s="19"/>
      <c r="G123" s="8">
        <f t="shared" si="16"/>
        <v>5</v>
      </c>
      <c r="H123" s="8">
        <f t="shared" si="16"/>
        <v>5</v>
      </c>
      <c r="I123" s="8">
        <f t="shared" si="16"/>
        <v>5</v>
      </c>
      <c r="J123" s="123">
        <f t="shared" si="10"/>
        <v>100</v>
      </c>
    </row>
    <row r="124" spans="1:10" ht="15.75">
      <c r="A124" s="57" t="s">
        <v>275</v>
      </c>
      <c r="B124" s="24">
        <v>801</v>
      </c>
      <c r="C124" s="23" t="s">
        <v>246</v>
      </c>
      <c r="D124" s="23" t="s">
        <v>238</v>
      </c>
      <c r="E124" s="17" t="s">
        <v>638</v>
      </c>
      <c r="F124" s="19" t="s">
        <v>276</v>
      </c>
      <c r="G124" s="8">
        <v>5</v>
      </c>
      <c r="H124" s="8">
        <v>5</v>
      </c>
      <c r="I124" s="8">
        <v>5</v>
      </c>
      <c r="J124" s="123">
        <f t="shared" si="10"/>
        <v>100</v>
      </c>
    </row>
    <row r="125" spans="1:10" ht="15.75">
      <c r="A125" s="21" t="s">
        <v>81</v>
      </c>
      <c r="B125" s="24">
        <v>801</v>
      </c>
      <c r="C125" s="18" t="s">
        <v>246</v>
      </c>
      <c r="D125" s="23" t="s">
        <v>238</v>
      </c>
      <c r="E125" s="17" t="s">
        <v>273</v>
      </c>
      <c r="F125" s="19"/>
      <c r="G125" s="8">
        <f>G126+G128</f>
        <v>2784</v>
      </c>
      <c r="H125" s="8">
        <f>H126+H128</f>
        <v>2784</v>
      </c>
      <c r="I125" s="8">
        <f>I126+I128</f>
        <v>2743</v>
      </c>
      <c r="J125" s="123">
        <f t="shared" si="10"/>
        <v>98.52729885057471</v>
      </c>
    </row>
    <row r="126" spans="1:10" ht="47.25">
      <c r="A126" s="61" t="s">
        <v>365</v>
      </c>
      <c r="B126" s="24">
        <v>801</v>
      </c>
      <c r="C126" s="23" t="s">
        <v>246</v>
      </c>
      <c r="D126" s="23" t="s">
        <v>238</v>
      </c>
      <c r="E126" s="24" t="s">
        <v>336</v>
      </c>
      <c r="F126" s="25"/>
      <c r="G126" s="8">
        <f>G127</f>
        <v>250</v>
      </c>
      <c r="H126" s="8">
        <f>H127</f>
        <v>250</v>
      </c>
      <c r="I126" s="8">
        <f>I127</f>
        <v>210</v>
      </c>
      <c r="J126" s="123">
        <f t="shared" si="10"/>
        <v>84</v>
      </c>
    </row>
    <row r="127" spans="1:10" ht="15.75">
      <c r="A127" s="57" t="s">
        <v>275</v>
      </c>
      <c r="B127" s="24">
        <v>801</v>
      </c>
      <c r="C127" s="23" t="s">
        <v>246</v>
      </c>
      <c r="D127" s="23" t="s">
        <v>238</v>
      </c>
      <c r="E127" s="24" t="s">
        <v>336</v>
      </c>
      <c r="F127" s="25" t="s">
        <v>276</v>
      </c>
      <c r="G127" s="8">
        <v>250</v>
      </c>
      <c r="H127" s="8">
        <v>250</v>
      </c>
      <c r="I127" s="8">
        <v>210</v>
      </c>
      <c r="J127" s="123">
        <f t="shared" si="10"/>
        <v>84</v>
      </c>
    </row>
    <row r="128" spans="1:10" ht="32.25" customHeight="1">
      <c r="A128" s="61" t="s">
        <v>466</v>
      </c>
      <c r="B128" s="52">
        <v>801</v>
      </c>
      <c r="C128" s="51" t="s">
        <v>246</v>
      </c>
      <c r="D128" s="51" t="s">
        <v>238</v>
      </c>
      <c r="E128" s="52" t="s">
        <v>427</v>
      </c>
      <c r="F128" s="53"/>
      <c r="G128" s="87">
        <f>G129</f>
        <v>2534</v>
      </c>
      <c r="H128" s="87">
        <f>H129</f>
        <v>2534</v>
      </c>
      <c r="I128" s="87">
        <f>I129</f>
        <v>2533</v>
      </c>
      <c r="J128" s="123">
        <f t="shared" si="10"/>
        <v>99.9605367008682</v>
      </c>
    </row>
    <row r="129" spans="1:10" ht="15.75">
      <c r="A129" s="57" t="s">
        <v>275</v>
      </c>
      <c r="B129" s="52">
        <v>801</v>
      </c>
      <c r="C129" s="51" t="s">
        <v>246</v>
      </c>
      <c r="D129" s="51" t="s">
        <v>238</v>
      </c>
      <c r="E129" s="52" t="s">
        <v>427</v>
      </c>
      <c r="F129" s="53" t="s">
        <v>276</v>
      </c>
      <c r="G129" s="87">
        <v>2534</v>
      </c>
      <c r="H129" s="87">
        <v>2534</v>
      </c>
      <c r="I129" s="87">
        <v>2533</v>
      </c>
      <c r="J129" s="123">
        <f t="shared" si="10"/>
        <v>99.9605367008682</v>
      </c>
    </row>
    <row r="130" spans="1:10" ht="12" customHeight="1">
      <c r="A130" s="61"/>
      <c r="B130" s="23"/>
      <c r="C130" s="23"/>
      <c r="D130" s="23"/>
      <c r="E130" s="24"/>
      <c r="F130" s="25"/>
      <c r="G130" s="8"/>
      <c r="H130" s="8"/>
      <c r="I130" s="8"/>
      <c r="J130" s="123"/>
    </row>
    <row r="131" spans="1:10" ht="25.5">
      <c r="A131" s="22" t="s">
        <v>375</v>
      </c>
      <c r="B131" s="13">
        <v>802</v>
      </c>
      <c r="C131" s="14"/>
      <c r="D131" s="14"/>
      <c r="E131" s="15"/>
      <c r="F131" s="16"/>
      <c r="G131" s="3">
        <f aca="true" t="shared" si="17" ref="G131:I132">G132</f>
        <v>9533</v>
      </c>
      <c r="H131" s="3">
        <f t="shared" si="17"/>
        <v>9180</v>
      </c>
      <c r="I131" s="3">
        <f t="shared" si="17"/>
        <v>8623</v>
      </c>
      <c r="J131" s="124">
        <f t="shared" si="10"/>
        <v>93.93246187363835</v>
      </c>
    </row>
    <row r="132" spans="1:10" ht="15.75">
      <c r="A132" s="59" t="s">
        <v>88</v>
      </c>
      <c r="B132" s="13">
        <v>802</v>
      </c>
      <c r="C132" s="14" t="s">
        <v>246</v>
      </c>
      <c r="D132" s="14"/>
      <c r="E132" s="15"/>
      <c r="F132" s="16"/>
      <c r="G132" s="3">
        <f t="shared" si="17"/>
        <v>9533</v>
      </c>
      <c r="H132" s="3">
        <f t="shared" si="17"/>
        <v>9180</v>
      </c>
      <c r="I132" s="3">
        <f t="shared" si="17"/>
        <v>8623</v>
      </c>
      <c r="J132" s="124">
        <f t="shared" si="10"/>
        <v>93.93246187363835</v>
      </c>
    </row>
    <row r="133" spans="1:10" ht="15.75">
      <c r="A133" s="21" t="s">
        <v>82</v>
      </c>
      <c r="B133" s="24">
        <v>802</v>
      </c>
      <c r="C133" s="23" t="s">
        <v>246</v>
      </c>
      <c r="D133" s="23" t="s">
        <v>238</v>
      </c>
      <c r="E133" s="24"/>
      <c r="F133" s="25"/>
      <c r="G133" s="8">
        <f>G138+G147+G134</f>
        <v>9533</v>
      </c>
      <c r="H133" s="8">
        <f>H138+H147+H134</f>
        <v>9180</v>
      </c>
      <c r="I133" s="8">
        <f>I138+I147+I134</f>
        <v>8623</v>
      </c>
      <c r="J133" s="123">
        <f t="shared" si="10"/>
        <v>93.93246187363835</v>
      </c>
    </row>
    <row r="134" spans="1:10" ht="15.75">
      <c r="A134" s="28" t="s">
        <v>228</v>
      </c>
      <c r="B134" s="23" t="s">
        <v>639</v>
      </c>
      <c r="C134" s="23" t="s">
        <v>246</v>
      </c>
      <c r="D134" s="23" t="s">
        <v>238</v>
      </c>
      <c r="E134" s="23" t="s">
        <v>283</v>
      </c>
      <c r="F134" s="25"/>
      <c r="G134" s="8">
        <f aca="true" t="shared" si="18" ref="G134:I136">G135</f>
        <v>0</v>
      </c>
      <c r="H134" s="8">
        <f t="shared" si="18"/>
        <v>147</v>
      </c>
      <c r="I134" s="8">
        <f t="shared" si="18"/>
        <v>132</v>
      </c>
      <c r="J134" s="123">
        <f t="shared" si="10"/>
        <v>89.79591836734694</v>
      </c>
    </row>
    <row r="135" spans="1:10" ht="15.75">
      <c r="A135" s="6" t="s">
        <v>282</v>
      </c>
      <c r="B135" s="23" t="s">
        <v>639</v>
      </c>
      <c r="C135" s="23" t="s">
        <v>246</v>
      </c>
      <c r="D135" s="23" t="s">
        <v>238</v>
      </c>
      <c r="E135" s="23" t="s">
        <v>284</v>
      </c>
      <c r="F135" s="25"/>
      <c r="G135" s="8">
        <f t="shared" si="18"/>
        <v>0</v>
      </c>
      <c r="H135" s="8">
        <f t="shared" si="18"/>
        <v>147</v>
      </c>
      <c r="I135" s="8">
        <f t="shared" si="18"/>
        <v>132</v>
      </c>
      <c r="J135" s="123">
        <f t="shared" si="10"/>
        <v>89.79591836734694</v>
      </c>
    </row>
    <row r="136" spans="1:10" ht="15.75">
      <c r="A136" s="64" t="s">
        <v>323</v>
      </c>
      <c r="B136" s="23" t="s">
        <v>639</v>
      </c>
      <c r="C136" s="23" t="s">
        <v>246</v>
      </c>
      <c r="D136" s="23" t="s">
        <v>238</v>
      </c>
      <c r="E136" s="23" t="s">
        <v>174</v>
      </c>
      <c r="F136" s="25"/>
      <c r="G136" s="8">
        <f t="shared" si="18"/>
        <v>0</v>
      </c>
      <c r="H136" s="8">
        <f t="shared" si="18"/>
        <v>147</v>
      </c>
      <c r="I136" s="8">
        <f t="shared" si="18"/>
        <v>132</v>
      </c>
      <c r="J136" s="123">
        <f t="shared" si="10"/>
        <v>89.79591836734694</v>
      </c>
    </row>
    <row r="137" spans="1:10" ht="15.75">
      <c r="A137" s="57" t="s">
        <v>275</v>
      </c>
      <c r="B137" s="23" t="s">
        <v>639</v>
      </c>
      <c r="C137" s="23" t="s">
        <v>246</v>
      </c>
      <c r="D137" s="23" t="s">
        <v>238</v>
      </c>
      <c r="E137" s="23" t="s">
        <v>175</v>
      </c>
      <c r="F137" s="53" t="s">
        <v>276</v>
      </c>
      <c r="G137" s="8">
        <v>0</v>
      </c>
      <c r="H137" s="8">
        <v>147</v>
      </c>
      <c r="I137" s="8">
        <v>132</v>
      </c>
      <c r="J137" s="123">
        <f t="shared" si="10"/>
        <v>89.79591836734694</v>
      </c>
    </row>
    <row r="138" spans="1:10" ht="15.75">
      <c r="A138" s="21" t="s">
        <v>82</v>
      </c>
      <c r="B138" s="24">
        <v>802</v>
      </c>
      <c r="C138" s="23" t="s">
        <v>246</v>
      </c>
      <c r="D138" s="23" t="s">
        <v>238</v>
      </c>
      <c r="E138" s="24" t="s">
        <v>106</v>
      </c>
      <c r="F138" s="25"/>
      <c r="G138" s="8">
        <f>G139+G141+G143+G145</f>
        <v>7491</v>
      </c>
      <c r="H138" s="8">
        <f>H139+H141+H143+H145</f>
        <v>7491</v>
      </c>
      <c r="I138" s="8">
        <f>I139+I141+I143+I145</f>
        <v>6950</v>
      </c>
      <c r="J138" s="123">
        <f t="shared" si="10"/>
        <v>92.77800026698705</v>
      </c>
    </row>
    <row r="139" spans="1:10" ht="15.75">
      <c r="A139" s="21" t="s">
        <v>269</v>
      </c>
      <c r="B139" s="24">
        <v>802</v>
      </c>
      <c r="C139" s="23" t="s">
        <v>246</v>
      </c>
      <c r="D139" s="23" t="s">
        <v>238</v>
      </c>
      <c r="E139" s="17" t="s">
        <v>288</v>
      </c>
      <c r="F139" s="19"/>
      <c r="G139" s="8">
        <f>G140</f>
        <v>1500</v>
      </c>
      <c r="H139" s="8">
        <f>H140</f>
        <v>1500</v>
      </c>
      <c r="I139" s="8">
        <f>I140</f>
        <v>1493</v>
      </c>
      <c r="J139" s="123">
        <f t="shared" si="10"/>
        <v>99.53333333333333</v>
      </c>
    </row>
    <row r="140" spans="1:10" ht="15.75">
      <c r="A140" s="57" t="s">
        <v>275</v>
      </c>
      <c r="B140" s="24">
        <v>802</v>
      </c>
      <c r="C140" s="23" t="s">
        <v>246</v>
      </c>
      <c r="D140" s="23" t="s">
        <v>238</v>
      </c>
      <c r="E140" s="17" t="s">
        <v>288</v>
      </c>
      <c r="F140" s="19" t="s">
        <v>276</v>
      </c>
      <c r="G140" s="8">
        <v>1500</v>
      </c>
      <c r="H140" s="8">
        <v>1500</v>
      </c>
      <c r="I140" s="8">
        <v>1493</v>
      </c>
      <c r="J140" s="123">
        <f t="shared" si="10"/>
        <v>99.53333333333333</v>
      </c>
    </row>
    <row r="141" spans="1:10" ht="15.75">
      <c r="A141" s="21" t="s">
        <v>85</v>
      </c>
      <c r="B141" s="24">
        <v>802</v>
      </c>
      <c r="C141" s="18" t="s">
        <v>246</v>
      </c>
      <c r="D141" s="18" t="s">
        <v>238</v>
      </c>
      <c r="E141" s="17" t="s">
        <v>109</v>
      </c>
      <c r="F141" s="19"/>
      <c r="G141" s="8">
        <f>G142</f>
        <v>620</v>
      </c>
      <c r="H141" s="8">
        <f>H142</f>
        <v>620</v>
      </c>
      <c r="I141" s="8">
        <f>I142</f>
        <v>549</v>
      </c>
      <c r="J141" s="123">
        <f aca="true" t="shared" si="19" ref="J141:J204">I141/H141*100</f>
        <v>88.54838709677419</v>
      </c>
    </row>
    <row r="142" spans="1:10" ht="15.75">
      <c r="A142" s="57" t="s">
        <v>275</v>
      </c>
      <c r="B142" s="24">
        <v>802</v>
      </c>
      <c r="C142" s="18" t="s">
        <v>246</v>
      </c>
      <c r="D142" s="18" t="s">
        <v>238</v>
      </c>
      <c r="E142" s="17" t="s">
        <v>109</v>
      </c>
      <c r="F142" s="19" t="s">
        <v>276</v>
      </c>
      <c r="G142" s="8">
        <v>620</v>
      </c>
      <c r="H142" s="8">
        <v>620</v>
      </c>
      <c r="I142" s="8">
        <v>549</v>
      </c>
      <c r="J142" s="123">
        <f t="shared" si="19"/>
        <v>88.54838709677419</v>
      </c>
    </row>
    <row r="143" spans="1:10" ht="31.5">
      <c r="A143" s="6" t="s">
        <v>83</v>
      </c>
      <c r="B143" s="24">
        <v>802</v>
      </c>
      <c r="C143" s="23" t="s">
        <v>246</v>
      </c>
      <c r="D143" s="23" t="s">
        <v>238</v>
      </c>
      <c r="E143" s="17" t="s">
        <v>287</v>
      </c>
      <c r="F143" s="19"/>
      <c r="G143" s="8">
        <f>G144</f>
        <v>5349</v>
      </c>
      <c r="H143" s="8">
        <f>H144</f>
        <v>5349</v>
      </c>
      <c r="I143" s="8">
        <f>I144</f>
        <v>4887</v>
      </c>
      <c r="J143" s="123">
        <f t="shared" si="19"/>
        <v>91.36287156477846</v>
      </c>
    </row>
    <row r="144" spans="1:10" ht="15.75">
      <c r="A144" s="57" t="s">
        <v>275</v>
      </c>
      <c r="B144" s="24">
        <v>802</v>
      </c>
      <c r="C144" s="23" t="s">
        <v>246</v>
      </c>
      <c r="D144" s="23" t="s">
        <v>238</v>
      </c>
      <c r="E144" s="17" t="s">
        <v>287</v>
      </c>
      <c r="F144" s="19" t="s">
        <v>276</v>
      </c>
      <c r="G144" s="8">
        <v>5349</v>
      </c>
      <c r="H144" s="8">
        <v>5349</v>
      </c>
      <c r="I144" s="8">
        <v>4887</v>
      </c>
      <c r="J144" s="123">
        <f t="shared" si="19"/>
        <v>91.36287156477846</v>
      </c>
    </row>
    <row r="145" spans="1:10" ht="15.75">
      <c r="A145" s="61" t="s">
        <v>514</v>
      </c>
      <c r="B145" s="24">
        <v>802</v>
      </c>
      <c r="C145" s="23" t="s">
        <v>246</v>
      </c>
      <c r="D145" s="23" t="s">
        <v>238</v>
      </c>
      <c r="E145" s="17" t="s">
        <v>513</v>
      </c>
      <c r="F145" s="19"/>
      <c r="G145" s="8">
        <f>G146</f>
        <v>22</v>
      </c>
      <c r="H145" s="8">
        <f>H146</f>
        <v>22</v>
      </c>
      <c r="I145" s="8">
        <f>I146</f>
        <v>21</v>
      </c>
      <c r="J145" s="123">
        <f t="shared" si="19"/>
        <v>95.45454545454545</v>
      </c>
    </row>
    <row r="146" spans="1:10" ht="15.75">
      <c r="A146" s="57" t="s">
        <v>275</v>
      </c>
      <c r="B146" s="24">
        <v>802</v>
      </c>
      <c r="C146" s="23" t="s">
        <v>246</v>
      </c>
      <c r="D146" s="23" t="s">
        <v>238</v>
      </c>
      <c r="E146" s="17" t="s">
        <v>513</v>
      </c>
      <c r="F146" s="19" t="s">
        <v>276</v>
      </c>
      <c r="G146" s="8">
        <v>22</v>
      </c>
      <c r="H146" s="8">
        <v>22</v>
      </c>
      <c r="I146" s="8">
        <v>21</v>
      </c>
      <c r="J146" s="123">
        <f t="shared" si="19"/>
        <v>95.45454545454545</v>
      </c>
    </row>
    <row r="147" spans="1:10" ht="15.75">
      <c r="A147" s="21" t="s">
        <v>81</v>
      </c>
      <c r="B147" s="24">
        <v>802</v>
      </c>
      <c r="C147" s="18" t="s">
        <v>246</v>
      </c>
      <c r="D147" s="23" t="s">
        <v>238</v>
      </c>
      <c r="E147" s="17" t="s">
        <v>273</v>
      </c>
      <c r="F147" s="19"/>
      <c r="G147" s="8">
        <f>G148+G150</f>
        <v>2042</v>
      </c>
      <c r="H147" s="8">
        <f>H148+H150</f>
        <v>1542</v>
      </c>
      <c r="I147" s="8">
        <f>I148+I150</f>
        <v>1541</v>
      </c>
      <c r="J147" s="123">
        <f t="shared" si="19"/>
        <v>99.93514915693905</v>
      </c>
    </row>
    <row r="148" spans="1:10" ht="47.25">
      <c r="A148" s="61" t="s">
        <v>365</v>
      </c>
      <c r="B148" s="24">
        <v>802</v>
      </c>
      <c r="C148" s="23" t="s">
        <v>246</v>
      </c>
      <c r="D148" s="23" t="s">
        <v>238</v>
      </c>
      <c r="E148" s="24" t="s">
        <v>336</v>
      </c>
      <c r="F148" s="25"/>
      <c r="G148" s="8">
        <f>G149</f>
        <v>24</v>
      </c>
      <c r="H148" s="8">
        <f>H149</f>
        <v>24</v>
      </c>
      <c r="I148" s="8">
        <f>I149</f>
        <v>23</v>
      </c>
      <c r="J148" s="123">
        <f t="shared" si="19"/>
        <v>95.83333333333334</v>
      </c>
    </row>
    <row r="149" spans="1:10" ht="15.75">
      <c r="A149" s="57" t="s">
        <v>275</v>
      </c>
      <c r="B149" s="24">
        <v>802</v>
      </c>
      <c r="C149" s="23" t="s">
        <v>246</v>
      </c>
      <c r="D149" s="23" t="s">
        <v>238</v>
      </c>
      <c r="E149" s="24" t="s">
        <v>336</v>
      </c>
      <c r="F149" s="25" t="s">
        <v>276</v>
      </c>
      <c r="G149" s="8">
        <v>24</v>
      </c>
      <c r="H149" s="8">
        <v>24</v>
      </c>
      <c r="I149" s="8">
        <v>23</v>
      </c>
      <c r="J149" s="123">
        <f t="shared" si="19"/>
        <v>95.83333333333334</v>
      </c>
    </row>
    <row r="150" spans="1:10" ht="32.25" customHeight="1">
      <c r="A150" s="61" t="s">
        <v>466</v>
      </c>
      <c r="B150" s="52">
        <v>802</v>
      </c>
      <c r="C150" s="51" t="s">
        <v>246</v>
      </c>
      <c r="D150" s="51" t="s">
        <v>238</v>
      </c>
      <c r="E150" s="52" t="s">
        <v>427</v>
      </c>
      <c r="F150" s="53"/>
      <c r="G150" s="87">
        <f>G151</f>
        <v>2018</v>
      </c>
      <c r="H150" s="87">
        <f>H151</f>
        <v>1518</v>
      </c>
      <c r="I150" s="87">
        <f>I151</f>
        <v>1518</v>
      </c>
      <c r="J150" s="123">
        <f t="shared" si="19"/>
        <v>100</v>
      </c>
    </row>
    <row r="151" spans="1:10" ht="15.75">
      <c r="A151" s="57" t="s">
        <v>275</v>
      </c>
      <c r="B151" s="52">
        <v>802</v>
      </c>
      <c r="C151" s="51" t="s">
        <v>246</v>
      </c>
      <c r="D151" s="51" t="s">
        <v>238</v>
      </c>
      <c r="E151" s="52" t="s">
        <v>427</v>
      </c>
      <c r="F151" s="53" t="s">
        <v>276</v>
      </c>
      <c r="G151" s="87">
        <v>2018</v>
      </c>
      <c r="H151" s="87">
        <v>1518</v>
      </c>
      <c r="I151" s="87">
        <v>1518</v>
      </c>
      <c r="J151" s="123">
        <f t="shared" si="19"/>
        <v>100</v>
      </c>
    </row>
    <row r="152" spans="1:10" ht="12" customHeight="1">
      <c r="A152" s="61"/>
      <c r="B152" s="23"/>
      <c r="C152" s="23"/>
      <c r="D152" s="23"/>
      <c r="E152" s="24"/>
      <c r="F152" s="25"/>
      <c r="G152" s="8"/>
      <c r="H152" s="8"/>
      <c r="I152" s="8"/>
      <c r="J152" s="123"/>
    </row>
    <row r="153" spans="1:10" ht="25.5">
      <c r="A153" s="22" t="s">
        <v>376</v>
      </c>
      <c r="B153" s="13">
        <v>803</v>
      </c>
      <c r="C153" s="14"/>
      <c r="D153" s="14"/>
      <c r="E153" s="15"/>
      <c r="F153" s="16"/>
      <c r="G153" s="3">
        <f aca="true" t="shared" si="20" ref="G153:I154">G154</f>
        <v>20015</v>
      </c>
      <c r="H153" s="3">
        <f t="shared" si="20"/>
        <v>20065</v>
      </c>
      <c r="I153" s="3">
        <f t="shared" si="20"/>
        <v>17818</v>
      </c>
      <c r="J153" s="124">
        <f t="shared" si="19"/>
        <v>88.8013954647396</v>
      </c>
    </row>
    <row r="154" spans="1:10" ht="15.75">
      <c r="A154" s="59" t="s">
        <v>88</v>
      </c>
      <c r="B154" s="13">
        <v>803</v>
      </c>
      <c r="C154" s="27" t="s">
        <v>246</v>
      </c>
      <c r="D154" s="27"/>
      <c r="E154" s="13"/>
      <c r="F154" s="30"/>
      <c r="G154" s="3">
        <f t="shared" si="20"/>
        <v>20015</v>
      </c>
      <c r="H154" s="3">
        <f t="shared" si="20"/>
        <v>20065</v>
      </c>
      <c r="I154" s="3">
        <f t="shared" si="20"/>
        <v>17818</v>
      </c>
      <c r="J154" s="124">
        <f t="shared" si="19"/>
        <v>88.8013954647396</v>
      </c>
    </row>
    <row r="155" spans="1:10" ht="15.75">
      <c r="A155" s="21" t="s">
        <v>82</v>
      </c>
      <c r="B155" s="24">
        <v>803</v>
      </c>
      <c r="C155" s="23" t="s">
        <v>246</v>
      </c>
      <c r="D155" s="23" t="s">
        <v>238</v>
      </c>
      <c r="E155" s="24"/>
      <c r="F155" s="25"/>
      <c r="G155" s="8">
        <f>G160+G167+G156</f>
        <v>20015</v>
      </c>
      <c r="H155" s="8">
        <f>H160+H167+H156</f>
        <v>20065</v>
      </c>
      <c r="I155" s="8">
        <f>I160+I167+I156</f>
        <v>17818</v>
      </c>
      <c r="J155" s="123">
        <f t="shared" si="19"/>
        <v>88.8013954647396</v>
      </c>
    </row>
    <row r="156" spans="1:10" ht="15.75">
      <c r="A156" s="28" t="s">
        <v>228</v>
      </c>
      <c r="B156" s="23" t="s">
        <v>640</v>
      </c>
      <c r="C156" s="23" t="s">
        <v>246</v>
      </c>
      <c r="D156" s="23" t="s">
        <v>238</v>
      </c>
      <c r="E156" s="23" t="s">
        <v>283</v>
      </c>
      <c r="F156" s="25"/>
      <c r="G156" s="8">
        <f aca="true" t="shared" si="21" ref="G156:I158">G157</f>
        <v>0</v>
      </c>
      <c r="H156" s="8">
        <f t="shared" si="21"/>
        <v>400</v>
      </c>
      <c r="I156" s="8">
        <f t="shared" si="21"/>
        <v>400</v>
      </c>
      <c r="J156" s="123">
        <f t="shared" si="19"/>
        <v>100</v>
      </c>
    </row>
    <row r="157" spans="1:10" ht="15.75">
      <c r="A157" s="6" t="s">
        <v>282</v>
      </c>
      <c r="B157" s="23" t="s">
        <v>640</v>
      </c>
      <c r="C157" s="23" t="s">
        <v>246</v>
      </c>
      <c r="D157" s="23" t="s">
        <v>238</v>
      </c>
      <c r="E157" s="23" t="s">
        <v>284</v>
      </c>
      <c r="F157" s="25"/>
      <c r="G157" s="8">
        <f t="shared" si="21"/>
        <v>0</v>
      </c>
      <c r="H157" s="8">
        <f t="shared" si="21"/>
        <v>400</v>
      </c>
      <c r="I157" s="8">
        <f t="shared" si="21"/>
        <v>400</v>
      </c>
      <c r="J157" s="123">
        <f t="shared" si="19"/>
        <v>100</v>
      </c>
    </row>
    <row r="158" spans="1:10" ht="15.75">
      <c r="A158" s="64" t="s">
        <v>323</v>
      </c>
      <c r="B158" s="23" t="s">
        <v>640</v>
      </c>
      <c r="C158" s="23" t="s">
        <v>246</v>
      </c>
      <c r="D158" s="23" t="s">
        <v>238</v>
      </c>
      <c r="E158" s="23" t="s">
        <v>174</v>
      </c>
      <c r="F158" s="25"/>
      <c r="G158" s="8">
        <f t="shared" si="21"/>
        <v>0</v>
      </c>
      <c r="H158" s="8">
        <f t="shared" si="21"/>
        <v>400</v>
      </c>
      <c r="I158" s="8">
        <f t="shared" si="21"/>
        <v>400</v>
      </c>
      <c r="J158" s="123">
        <f t="shared" si="19"/>
        <v>100</v>
      </c>
    </row>
    <row r="159" spans="1:10" ht="15.75">
      <c r="A159" s="57" t="s">
        <v>275</v>
      </c>
      <c r="B159" s="23" t="s">
        <v>640</v>
      </c>
      <c r="C159" s="23" t="s">
        <v>246</v>
      </c>
      <c r="D159" s="23" t="s">
        <v>238</v>
      </c>
      <c r="E159" s="23" t="s">
        <v>175</v>
      </c>
      <c r="F159" s="53" t="s">
        <v>276</v>
      </c>
      <c r="G159" s="8">
        <v>0</v>
      </c>
      <c r="H159" s="8">
        <v>400</v>
      </c>
      <c r="I159" s="8">
        <v>400</v>
      </c>
      <c r="J159" s="123">
        <f t="shared" si="19"/>
        <v>100</v>
      </c>
    </row>
    <row r="160" spans="1:10" ht="15.75">
      <c r="A160" s="21" t="s">
        <v>82</v>
      </c>
      <c r="B160" s="24">
        <v>803</v>
      </c>
      <c r="C160" s="23" t="s">
        <v>246</v>
      </c>
      <c r="D160" s="23" t="s">
        <v>238</v>
      </c>
      <c r="E160" s="24" t="s">
        <v>106</v>
      </c>
      <c r="F160" s="25"/>
      <c r="G160" s="8">
        <f>G161+G163+G165</f>
        <v>12764</v>
      </c>
      <c r="H160" s="8">
        <f>H161+H163+H165</f>
        <v>12764</v>
      </c>
      <c r="I160" s="8">
        <f>I161+I163+I165</f>
        <v>10843</v>
      </c>
      <c r="J160" s="123">
        <f t="shared" si="19"/>
        <v>84.94985897837668</v>
      </c>
    </row>
    <row r="161" spans="1:10" ht="15.75">
      <c r="A161" s="21" t="s">
        <v>269</v>
      </c>
      <c r="B161" s="17">
        <v>803</v>
      </c>
      <c r="C161" s="23" t="s">
        <v>246</v>
      </c>
      <c r="D161" s="23" t="s">
        <v>238</v>
      </c>
      <c r="E161" s="17" t="s">
        <v>288</v>
      </c>
      <c r="F161" s="19"/>
      <c r="G161" s="8">
        <f>G162</f>
        <v>600</v>
      </c>
      <c r="H161" s="8">
        <f>H162</f>
        <v>600</v>
      </c>
      <c r="I161" s="8">
        <f>I162</f>
        <v>361</v>
      </c>
      <c r="J161" s="123">
        <f t="shared" si="19"/>
        <v>60.16666666666667</v>
      </c>
    </row>
    <row r="162" spans="1:10" ht="15.75">
      <c r="A162" s="57" t="s">
        <v>275</v>
      </c>
      <c r="B162" s="24">
        <v>803</v>
      </c>
      <c r="C162" s="23" t="s">
        <v>246</v>
      </c>
      <c r="D162" s="23" t="s">
        <v>238</v>
      </c>
      <c r="E162" s="17" t="s">
        <v>288</v>
      </c>
      <c r="F162" s="19" t="s">
        <v>276</v>
      </c>
      <c r="G162" s="8">
        <v>600</v>
      </c>
      <c r="H162" s="8">
        <v>600</v>
      </c>
      <c r="I162" s="8">
        <v>361</v>
      </c>
      <c r="J162" s="123">
        <f t="shared" si="19"/>
        <v>60.16666666666667</v>
      </c>
    </row>
    <row r="163" spans="1:10" ht="15.75">
      <c r="A163" s="21" t="s">
        <v>85</v>
      </c>
      <c r="B163" s="24">
        <v>803</v>
      </c>
      <c r="C163" s="18" t="s">
        <v>246</v>
      </c>
      <c r="D163" s="18" t="s">
        <v>238</v>
      </c>
      <c r="E163" s="17" t="s">
        <v>109</v>
      </c>
      <c r="F163" s="19"/>
      <c r="G163" s="8">
        <f>G164</f>
        <v>144</v>
      </c>
      <c r="H163" s="8">
        <f>H164</f>
        <v>144</v>
      </c>
      <c r="I163" s="8">
        <f>I164</f>
        <v>143</v>
      </c>
      <c r="J163" s="123">
        <f t="shared" si="19"/>
        <v>99.30555555555556</v>
      </c>
    </row>
    <row r="164" spans="1:10" ht="15.75">
      <c r="A164" s="57" t="s">
        <v>275</v>
      </c>
      <c r="B164" s="24">
        <v>803</v>
      </c>
      <c r="C164" s="18" t="s">
        <v>246</v>
      </c>
      <c r="D164" s="18" t="s">
        <v>238</v>
      </c>
      <c r="E164" s="17" t="s">
        <v>109</v>
      </c>
      <c r="F164" s="19" t="s">
        <v>276</v>
      </c>
      <c r="G164" s="8">
        <v>144</v>
      </c>
      <c r="H164" s="8">
        <v>144</v>
      </c>
      <c r="I164" s="8">
        <v>143</v>
      </c>
      <c r="J164" s="123">
        <f t="shared" si="19"/>
        <v>99.30555555555556</v>
      </c>
    </row>
    <row r="165" spans="1:10" ht="31.5">
      <c r="A165" s="6" t="s">
        <v>83</v>
      </c>
      <c r="B165" s="24">
        <v>803</v>
      </c>
      <c r="C165" s="23" t="s">
        <v>246</v>
      </c>
      <c r="D165" s="23" t="s">
        <v>238</v>
      </c>
      <c r="E165" s="17" t="s">
        <v>287</v>
      </c>
      <c r="F165" s="19"/>
      <c r="G165" s="8">
        <f>G166</f>
        <v>12020</v>
      </c>
      <c r="H165" s="8">
        <f>H166</f>
        <v>12020</v>
      </c>
      <c r="I165" s="8">
        <f>I166</f>
        <v>10339</v>
      </c>
      <c r="J165" s="123">
        <f t="shared" si="19"/>
        <v>86.01497504159734</v>
      </c>
    </row>
    <row r="166" spans="1:10" ht="15.75">
      <c r="A166" s="57" t="s">
        <v>275</v>
      </c>
      <c r="B166" s="24">
        <v>803</v>
      </c>
      <c r="C166" s="23" t="s">
        <v>246</v>
      </c>
      <c r="D166" s="23" t="s">
        <v>238</v>
      </c>
      <c r="E166" s="17" t="s">
        <v>287</v>
      </c>
      <c r="F166" s="19" t="s">
        <v>276</v>
      </c>
      <c r="G166" s="8">
        <v>12020</v>
      </c>
      <c r="H166" s="8">
        <v>12020</v>
      </c>
      <c r="I166" s="8">
        <v>10339</v>
      </c>
      <c r="J166" s="123">
        <f t="shared" si="19"/>
        <v>86.01497504159734</v>
      </c>
    </row>
    <row r="167" spans="1:10" ht="15.75">
      <c r="A167" s="21" t="s">
        <v>81</v>
      </c>
      <c r="B167" s="24">
        <v>803</v>
      </c>
      <c r="C167" s="18" t="s">
        <v>246</v>
      </c>
      <c r="D167" s="23" t="s">
        <v>238</v>
      </c>
      <c r="E167" s="17" t="s">
        <v>273</v>
      </c>
      <c r="F167" s="19"/>
      <c r="G167" s="8">
        <f>G170+G172+G168</f>
        <v>7251</v>
      </c>
      <c r="H167" s="8">
        <f>H170+H172+H168</f>
        <v>6901</v>
      </c>
      <c r="I167" s="8">
        <f>I170+I172+I168</f>
        <v>6575</v>
      </c>
      <c r="J167" s="123">
        <f t="shared" si="19"/>
        <v>95.27604694971743</v>
      </c>
    </row>
    <row r="168" spans="1:10" ht="47.25">
      <c r="A168" s="57" t="s">
        <v>426</v>
      </c>
      <c r="B168" s="55">
        <v>803</v>
      </c>
      <c r="C168" s="54" t="s">
        <v>246</v>
      </c>
      <c r="D168" s="54" t="s">
        <v>238</v>
      </c>
      <c r="E168" s="55" t="s">
        <v>122</v>
      </c>
      <c r="F168" s="50"/>
      <c r="G168" s="79">
        <f>G169</f>
        <v>4835</v>
      </c>
      <c r="H168" s="79">
        <f>H169</f>
        <v>4985</v>
      </c>
      <c r="I168" s="79">
        <f>I169</f>
        <v>4863</v>
      </c>
      <c r="J168" s="123">
        <f t="shared" si="19"/>
        <v>97.55265797392177</v>
      </c>
    </row>
    <row r="169" spans="1:10" ht="15.75">
      <c r="A169" s="57" t="s">
        <v>275</v>
      </c>
      <c r="B169" s="55">
        <v>803</v>
      </c>
      <c r="C169" s="54" t="s">
        <v>104</v>
      </c>
      <c r="D169" s="54" t="s">
        <v>238</v>
      </c>
      <c r="E169" s="55" t="s">
        <v>122</v>
      </c>
      <c r="F169" s="50" t="s">
        <v>276</v>
      </c>
      <c r="G169" s="79">
        <v>4835</v>
      </c>
      <c r="H169" s="79">
        <v>4985</v>
      </c>
      <c r="I169" s="79">
        <v>4863</v>
      </c>
      <c r="J169" s="123">
        <f t="shared" si="19"/>
        <v>97.55265797392177</v>
      </c>
    </row>
    <row r="170" spans="1:10" ht="47.25">
      <c r="A170" s="61" t="s">
        <v>365</v>
      </c>
      <c r="B170" s="24">
        <v>803</v>
      </c>
      <c r="C170" s="23" t="s">
        <v>246</v>
      </c>
      <c r="D170" s="23" t="s">
        <v>238</v>
      </c>
      <c r="E170" s="24" t="s">
        <v>336</v>
      </c>
      <c r="F170" s="25"/>
      <c r="G170" s="8">
        <f>G171</f>
        <v>909</v>
      </c>
      <c r="H170" s="8">
        <f>H171</f>
        <v>909</v>
      </c>
      <c r="I170" s="8">
        <f>I171</f>
        <v>705</v>
      </c>
      <c r="J170" s="123">
        <f t="shared" si="19"/>
        <v>77.55775577557755</v>
      </c>
    </row>
    <row r="171" spans="1:10" ht="15.75">
      <c r="A171" s="57" t="s">
        <v>275</v>
      </c>
      <c r="B171" s="24">
        <v>803</v>
      </c>
      <c r="C171" s="23" t="s">
        <v>246</v>
      </c>
      <c r="D171" s="23" t="s">
        <v>238</v>
      </c>
      <c r="E171" s="24" t="s">
        <v>336</v>
      </c>
      <c r="F171" s="25" t="s">
        <v>276</v>
      </c>
      <c r="G171" s="8">
        <v>909</v>
      </c>
      <c r="H171" s="8">
        <v>909</v>
      </c>
      <c r="I171" s="8">
        <v>705</v>
      </c>
      <c r="J171" s="123">
        <f t="shared" si="19"/>
        <v>77.55775577557755</v>
      </c>
    </row>
    <row r="172" spans="1:10" ht="32.25" customHeight="1">
      <c r="A172" s="61" t="s">
        <v>466</v>
      </c>
      <c r="B172" s="52">
        <v>803</v>
      </c>
      <c r="C172" s="51" t="s">
        <v>246</v>
      </c>
      <c r="D172" s="51" t="s">
        <v>238</v>
      </c>
      <c r="E172" s="52" t="s">
        <v>427</v>
      </c>
      <c r="F172" s="53"/>
      <c r="G172" s="87">
        <f>G173</f>
        <v>1507</v>
      </c>
      <c r="H172" s="87">
        <f>H173</f>
        <v>1007</v>
      </c>
      <c r="I172" s="87">
        <f>I173</f>
        <v>1007</v>
      </c>
      <c r="J172" s="123">
        <f t="shared" si="19"/>
        <v>100</v>
      </c>
    </row>
    <row r="173" spans="1:10" ht="15.75">
      <c r="A173" s="57" t="s">
        <v>275</v>
      </c>
      <c r="B173" s="52">
        <v>803</v>
      </c>
      <c r="C173" s="51" t="s">
        <v>246</v>
      </c>
      <c r="D173" s="51" t="s">
        <v>238</v>
      </c>
      <c r="E173" s="52" t="s">
        <v>427</v>
      </c>
      <c r="F173" s="53" t="s">
        <v>276</v>
      </c>
      <c r="G173" s="87">
        <v>1507</v>
      </c>
      <c r="H173" s="87">
        <v>1007</v>
      </c>
      <c r="I173" s="87">
        <v>1007</v>
      </c>
      <c r="J173" s="123">
        <f t="shared" si="19"/>
        <v>100</v>
      </c>
    </row>
    <row r="174" spans="1:10" ht="12" customHeight="1">
      <c r="A174" s="61"/>
      <c r="B174" s="23"/>
      <c r="C174" s="23"/>
      <c r="D174" s="23"/>
      <c r="E174" s="24"/>
      <c r="F174" s="25"/>
      <c r="G174" s="8"/>
      <c r="H174" s="8"/>
      <c r="I174" s="8"/>
      <c r="J174" s="123"/>
    </row>
    <row r="175" spans="1:10" ht="25.5">
      <c r="A175" s="22" t="s">
        <v>377</v>
      </c>
      <c r="B175" s="13">
        <v>804</v>
      </c>
      <c r="C175" s="14"/>
      <c r="D175" s="14"/>
      <c r="E175" s="15"/>
      <c r="F175" s="16"/>
      <c r="G175" s="3">
        <f aca="true" t="shared" si="22" ref="G175:I176">G176</f>
        <v>8034</v>
      </c>
      <c r="H175" s="3">
        <f t="shared" si="22"/>
        <v>10177</v>
      </c>
      <c r="I175" s="3">
        <f t="shared" si="22"/>
        <v>8750</v>
      </c>
      <c r="J175" s="124">
        <f t="shared" si="19"/>
        <v>85.97818610592512</v>
      </c>
    </row>
    <row r="176" spans="1:10" ht="15.75">
      <c r="A176" s="59" t="s">
        <v>88</v>
      </c>
      <c r="B176" s="13">
        <v>804</v>
      </c>
      <c r="C176" s="27" t="s">
        <v>246</v>
      </c>
      <c r="D176" s="27"/>
      <c r="E176" s="13"/>
      <c r="F176" s="30"/>
      <c r="G176" s="3">
        <f t="shared" si="22"/>
        <v>8034</v>
      </c>
      <c r="H176" s="3">
        <f t="shared" si="22"/>
        <v>10177</v>
      </c>
      <c r="I176" s="3">
        <f t="shared" si="22"/>
        <v>8750</v>
      </c>
      <c r="J176" s="124">
        <f t="shared" si="19"/>
        <v>85.97818610592512</v>
      </c>
    </row>
    <row r="177" spans="1:10" ht="15.75">
      <c r="A177" s="21" t="s">
        <v>82</v>
      </c>
      <c r="B177" s="24">
        <v>804</v>
      </c>
      <c r="C177" s="23" t="s">
        <v>246</v>
      </c>
      <c r="D177" s="23" t="s">
        <v>238</v>
      </c>
      <c r="E177" s="24"/>
      <c r="F177" s="25"/>
      <c r="G177" s="8">
        <f>G185+G190+G178+G182</f>
        <v>8034</v>
      </c>
      <c r="H177" s="8">
        <f>H185+H190+H178+H182</f>
        <v>10177</v>
      </c>
      <c r="I177" s="8">
        <f>I185+I190+I178+I182</f>
        <v>8750</v>
      </c>
      <c r="J177" s="123">
        <f t="shared" si="19"/>
        <v>85.97818610592512</v>
      </c>
    </row>
    <row r="178" spans="1:10" ht="15.75">
      <c r="A178" s="28" t="s">
        <v>228</v>
      </c>
      <c r="B178" s="23" t="s">
        <v>641</v>
      </c>
      <c r="C178" s="23" t="s">
        <v>246</v>
      </c>
      <c r="D178" s="23" t="s">
        <v>238</v>
      </c>
      <c r="E178" s="23" t="s">
        <v>283</v>
      </c>
      <c r="F178" s="25"/>
      <c r="G178" s="8">
        <f aca="true" t="shared" si="23" ref="G178:I180">G179</f>
        <v>0</v>
      </c>
      <c r="H178" s="8">
        <f t="shared" si="23"/>
        <v>1017</v>
      </c>
      <c r="I178" s="8">
        <f t="shared" si="23"/>
        <v>948</v>
      </c>
      <c r="J178" s="123">
        <f t="shared" si="19"/>
        <v>93.21533923303835</v>
      </c>
    </row>
    <row r="179" spans="1:10" ht="15.75">
      <c r="A179" s="6" t="s">
        <v>282</v>
      </c>
      <c r="B179" s="23" t="s">
        <v>641</v>
      </c>
      <c r="C179" s="23" t="s">
        <v>246</v>
      </c>
      <c r="D179" s="23" t="s">
        <v>238</v>
      </c>
      <c r="E179" s="23" t="s">
        <v>284</v>
      </c>
      <c r="F179" s="25"/>
      <c r="G179" s="8">
        <f t="shared" si="23"/>
        <v>0</v>
      </c>
      <c r="H179" s="8">
        <f t="shared" si="23"/>
        <v>1017</v>
      </c>
      <c r="I179" s="8">
        <f t="shared" si="23"/>
        <v>948</v>
      </c>
      <c r="J179" s="123">
        <f t="shared" si="19"/>
        <v>93.21533923303835</v>
      </c>
    </row>
    <row r="180" spans="1:10" ht="15.75">
      <c r="A180" s="64" t="s">
        <v>323</v>
      </c>
      <c r="B180" s="23" t="s">
        <v>641</v>
      </c>
      <c r="C180" s="23" t="s">
        <v>246</v>
      </c>
      <c r="D180" s="23" t="s">
        <v>238</v>
      </c>
      <c r="E180" s="23" t="s">
        <v>174</v>
      </c>
      <c r="F180" s="25"/>
      <c r="G180" s="8">
        <f t="shared" si="23"/>
        <v>0</v>
      </c>
      <c r="H180" s="8">
        <f t="shared" si="23"/>
        <v>1017</v>
      </c>
      <c r="I180" s="8">
        <f t="shared" si="23"/>
        <v>948</v>
      </c>
      <c r="J180" s="123">
        <f t="shared" si="19"/>
        <v>93.21533923303835</v>
      </c>
    </row>
    <row r="181" spans="1:10" ht="15.75">
      <c r="A181" s="57" t="s">
        <v>275</v>
      </c>
      <c r="B181" s="23" t="s">
        <v>641</v>
      </c>
      <c r="C181" s="23" t="s">
        <v>246</v>
      </c>
      <c r="D181" s="23" t="s">
        <v>238</v>
      </c>
      <c r="E181" s="23" t="s">
        <v>175</v>
      </c>
      <c r="F181" s="53" t="s">
        <v>276</v>
      </c>
      <c r="G181" s="8">
        <v>0</v>
      </c>
      <c r="H181" s="8">
        <v>1017</v>
      </c>
      <c r="I181" s="8">
        <v>948</v>
      </c>
      <c r="J181" s="123">
        <f t="shared" si="19"/>
        <v>93.21533923303835</v>
      </c>
    </row>
    <row r="182" spans="1:10" ht="31.5">
      <c r="A182" s="28" t="s">
        <v>263</v>
      </c>
      <c r="B182" s="23" t="s">
        <v>641</v>
      </c>
      <c r="C182" s="23" t="s">
        <v>246</v>
      </c>
      <c r="D182" s="23" t="s">
        <v>238</v>
      </c>
      <c r="E182" s="23" t="s">
        <v>179</v>
      </c>
      <c r="F182" s="53"/>
      <c r="G182" s="8">
        <f aca="true" t="shared" si="24" ref="G182:I183">G183</f>
        <v>0</v>
      </c>
      <c r="H182" s="8">
        <f t="shared" si="24"/>
        <v>626</v>
      </c>
      <c r="I182" s="8">
        <f t="shared" si="24"/>
        <v>626</v>
      </c>
      <c r="J182" s="123">
        <f t="shared" si="19"/>
        <v>100</v>
      </c>
    </row>
    <row r="183" spans="1:10" ht="32.25" customHeight="1">
      <c r="A183" s="63" t="s">
        <v>181</v>
      </c>
      <c r="B183" s="23" t="s">
        <v>641</v>
      </c>
      <c r="C183" s="23" t="s">
        <v>246</v>
      </c>
      <c r="D183" s="23" t="s">
        <v>238</v>
      </c>
      <c r="E183" s="23" t="s">
        <v>182</v>
      </c>
      <c r="F183" s="53"/>
      <c r="G183" s="8">
        <f t="shared" si="24"/>
        <v>0</v>
      </c>
      <c r="H183" s="8">
        <f t="shared" si="24"/>
        <v>626</v>
      </c>
      <c r="I183" s="8">
        <f t="shared" si="24"/>
        <v>626</v>
      </c>
      <c r="J183" s="123">
        <f t="shared" si="19"/>
        <v>100</v>
      </c>
    </row>
    <row r="184" spans="1:10" ht="16.5" customHeight="1">
      <c r="A184" s="63" t="s">
        <v>278</v>
      </c>
      <c r="B184" s="23" t="s">
        <v>641</v>
      </c>
      <c r="C184" s="23" t="s">
        <v>246</v>
      </c>
      <c r="D184" s="23" t="s">
        <v>238</v>
      </c>
      <c r="E184" s="23" t="s">
        <v>182</v>
      </c>
      <c r="F184" s="53" t="s">
        <v>279</v>
      </c>
      <c r="G184" s="8">
        <v>0</v>
      </c>
      <c r="H184" s="8">
        <v>626</v>
      </c>
      <c r="I184" s="8">
        <v>626</v>
      </c>
      <c r="J184" s="123">
        <f t="shared" si="19"/>
        <v>100</v>
      </c>
    </row>
    <row r="185" spans="1:10" ht="15.75">
      <c r="A185" s="21" t="s">
        <v>82</v>
      </c>
      <c r="B185" s="24">
        <v>804</v>
      </c>
      <c r="C185" s="23" t="s">
        <v>246</v>
      </c>
      <c r="D185" s="23" t="s">
        <v>238</v>
      </c>
      <c r="E185" s="24" t="s">
        <v>106</v>
      </c>
      <c r="F185" s="25"/>
      <c r="G185" s="8">
        <f>G186+G188</f>
        <v>6341</v>
      </c>
      <c r="H185" s="8">
        <f>H186+H188</f>
        <v>6341</v>
      </c>
      <c r="I185" s="8">
        <f>I186+I188</f>
        <v>6011</v>
      </c>
      <c r="J185" s="123">
        <f t="shared" si="19"/>
        <v>94.79577353729695</v>
      </c>
    </row>
    <row r="186" spans="1:10" ht="15.75">
      <c r="A186" s="21" t="s">
        <v>269</v>
      </c>
      <c r="B186" s="24">
        <v>804</v>
      </c>
      <c r="C186" s="23" t="s">
        <v>246</v>
      </c>
      <c r="D186" s="23" t="s">
        <v>238</v>
      </c>
      <c r="E186" s="17" t="s">
        <v>288</v>
      </c>
      <c r="F186" s="19"/>
      <c r="G186" s="8">
        <f>G187</f>
        <v>1000</v>
      </c>
      <c r="H186" s="8">
        <f>H187</f>
        <v>1000</v>
      </c>
      <c r="I186" s="8">
        <f>I187</f>
        <v>948</v>
      </c>
      <c r="J186" s="123">
        <f t="shared" si="19"/>
        <v>94.8</v>
      </c>
    </row>
    <row r="187" spans="1:10" ht="15.75">
      <c r="A187" s="57" t="s">
        <v>275</v>
      </c>
      <c r="B187" s="24">
        <v>804</v>
      </c>
      <c r="C187" s="23" t="s">
        <v>246</v>
      </c>
      <c r="D187" s="23" t="s">
        <v>238</v>
      </c>
      <c r="E187" s="17" t="s">
        <v>288</v>
      </c>
      <c r="F187" s="19" t="s">
        <v>276</v>
      </c>
      <c r="G187" s="8">
        <v>1000</v>
      </c>
      <c r="H187" s="8">
        <v>1000</v>
      </c>
      <c r="I187" s="8">
        <v>948</v>
      </c>
      <c r="J187" s="123">
        <f t="shared" si="19"/>
        <v>94.8</v>
      </c>
    </row>
    <row r="188" spans="1:10" ht="31.5">
      <c r="A188" s="6" t="s">
        <v>83</v>
      </c>
      <c r="B188" s="24">
        <v>804</v>
      </c>
      <c r="C188" s="23" t="s">
        <v>246</v>
      </c>
      <c r="D188" s="23" t="s">
        <v>238</v>
      </c>
      <c r="E188" s="17" t="s">
        <v>287</v>
      </c>
      <c r="F188" s="19"/>
      <c r="G188" s="8">
        <f>G189</f>
        <v>5341</v>
      </c>
      <c r="H188" s="8">
        <f>H189</f>
        <v>5341</v>
      </c>
      <c r="I188" s="8">
        <f>I189</f>
        <v>5063</v>
      </c>
      <c r="J188" s="123">
        <f t="shared" si="19"/>
        <v>94.7949822130687</v>
      </c>
    </row>
    <row r="189" spans="1:10" ht="15.75">
      <c r="A189" s="57" t="s">
        <v>275</v>
      </c>
      <c r="B189" s="24">
        <v>804</v>
      </c>
      <c r="C189" s="23" t="s">
        <v>246</v>
      </c>
      <c r="D189" s="23" t="s">
        <v>238</v>
      </c>
      <c r="E189" s="17" t="s">
        <v>287</v>
      </c>
      <c r="F189" s="19" t="s">
        <v>276</v>
      </c>
      <c r="G189" s="8">
        <v>5341</v>
      </c>
      <c r="H189" s="8">
        <v>5341</v>
      </c>
      <c r="I189" s="8">
        <v>5063</v>
      </c>
      <c r="J189" s="123">
        <f t="shared" si="19"/>
        <v>94.7949822130687</v>
      </c>
    </row>
    <row r="190" spans="1:10" ht="15.75">
      <c r="A190" s="21" t="s">
        <v>81</v>
      </c>
      <c r="B190" s="24">
        <v>804</v>
      </c>
      <c r="C190" s="18" t="s">
        <v>246</v>
      </c>
      <c r="D190" s="23" t="s">
        <v>238</v>
      </c>
      <c r="E190" s="17" t="s">
        <v>273</v>
      </c>
      <c r="F190" s="19"/>
      <c r="G190" s="8">
        <f>G191+G193</f>
        <v>1693</v>
      </c>
      <c r="H190" s="8">
        <f>H191+H193</f>
        <v>2193</v>
      </c>
      <c r="I190" s="8">
        <f>I191+I193</f>
        <v>1165</v>
      </c>
      <c r="J190" s="123">
        <f t="shared" si="19"/>
        <v>53.12357501139991</v>
      </c>
    </row>
    <row r="191" spans="1:10" ht="47.25">
      <c r="A191" s="61" t="s">
        <v>365</v>
      </c>
      <c r="B191" s="24">
        <v>804</v>
      </c>
      <c r="C191" s="23" t="s">
        <v>246</v>
      </c>
      <c r="D191" s="23" t="s">
        <v>238</v>
      </c>
      <c r="E191" s="24" t="s">
        <v>336</v>
      </c>
      <c r="F191" s="25"/>
      <c r="G191" s="8">
        <f>G192</f>
        <v>170</v>
      </c>
      <c r="H191" s="8">
        <f>H192</f>
        <v>170</v>
      </c>
      <c r="I191" s="8">
        <f>I192</f>
        <v>155</v>
      </c>
      <c r="J191" s="123">
        <f t="shared" si="19"/>
        <v>91.17647058823529</v>
      </c>
    </row>
    <row r="192" spans="1:10" ht="15.75">
      <c r="A192" s="57" t="s">
        <v>275</v>
      </c>
      <c r="B192" s="24">
        <v>804</v>
      </c>
      <c r="C192" s="23" t="s">
        <v>246</v>
      </c>
      <c r="D192" s="23" t="s">
        <v>238</v>
      </c>
      <c r="E192" s="24" t="s">
        <v>336</v>
      </c>
      <c r="F192" s="25" t="s">
        <v>276</v>
      </c>
      <c r="G192" s="8">
        <v>170</v>
      </c>
      <c r="H192" s="8">
        <v>170</v>
      </c>
      <c r="I192" s="8">
        <v>155</v>
      </c>
      <c r="J192" s="123">
        <f t="shared" si="19"/>
        <v>91.17647058823529</v>
      </c>
    </row>
    <row r="193" spans="1:10" ht="32.25" customHeight="1">
      <c r="A193" s="61" t="s">
        <v>466</v>
      </c>
      <c r="B193" s="52">
        <v>804</v>
      </c>
      <c r="C193" s="51" t="s">
        <v>246</v>
      </c>
      <c r="D193" s="51" t="s">
        <v>238</v>
      </c>
      <c r="E193" s="52" t="s">
        <v>427</v>
      </c>
      <c r="F193" s="53"/>
      <c r="G193" s="87">
        <f>G194</f>
        <v>1523</v>
      </c>
      <c r="H193" s="87">
        <f>H194</f>
        <v>2023</v>
      </c>
      <c r="I193" s="87">
        <f>I194</f>
        <v>1010</v>
      </c>
      <c r="J193" s="123">
        <f t="shared" si="19"/>
        <v>49.925852694018786</v>
      </c>
    </row>
    <row r="194" spans="1:10" ht="16.5" customHeight="1">
      <c r="A194" s="57" t="s">
        <v>275</v>
      </c>
      <c r="B194" s="52">
        <v>804</v>
      </c>
      <c r="C194" s="51" t="s">
        <v>246</v>
      </c>
      <c r="D194" s="51" t="s">
        <v>238</v>
      </c>
      <c r="E194" s="52" t="s">
        <v>427</v>
      </c>
      <c r="F194" s="53" t="s">
        <v>276</v>
      </c>
      <c r="G194" s="87">
        <v>1523</v>
      </c>
      <c r="H194" s="87">
        <v>2023</v>
      </c>
      <c r="I194" s="87">
        <v>1010</v>
      </c>
      <c r="J194" s="123">
        <f t="shared" si="19"/>
        <v>49.925852694018786</v>
      </c>
    </row>
    <row r="195" spans="1:10" ht="12" customHeight="1">
      <c r="A195" s="61"/>
      <c r="B195" s="23"/>
      <c r="C195" s="23"/>
      <c r="D195" s="23"/>
      <c r="E195" s="24"/>
      <c r="F195" s="25"/>
      <c r="G195" s="8"/>
      <c r="H195" s="8"/>
      <c r="I195" s="8"/>
      <c r="J195" s="123"/>
    </row>
    <row r="196" spans="1:10" ht="25.5">
      <c r="A196" s="22" t="s">
        <v>378</v>
      </c>
      <c r="B196" s="13">
        <v>805</v>
      </c>
      <c r="C196" s="14"/>
      <c r="D196" s="14"/>
      <c r="E196" s="15"/>
      <c r="F196" s="16"/>
      <c r="G196" s="3">
        <f aca="true" t="shared" si="25" ref="G196:I197">G197</f>
        <v>41608</v>
      </c>
      <c r="H196" s="3">
        <f t="shared" si="25"/>
        <v>42814</v>
      </c>
      <c r="I196" s="3">
        <f t="shared" si="25"/>
        <v>40854</v>
      </c>
      <c r="J196" s="124">
        <f t="shared" si="19"/>
        <v>95.42205820525996</v>
      </c>
    </row>
    <row r="197" spans="1:10" ht="15.75">
      <c r="A197" s="59" t="s">
        <v>88</v>
      </c>
      <c r="B197" s="13">
        <v>805</v>
      </c>
      <c r="C197" s="27" t="s">
        <v>246</v>
      </c>
      <c r="D197" s="27"/>
      <c r="E197" s="13"/>
      <c r="F197" s="30"/>
      <c r="G197" s="3">
        <f t="shared" si="25"/>
        <v>41608</v>
      </c>
      <c r="H197" s="3">
        <f t="shared" si="25"/>
        <v>42814</v>
      </c>
      <c r="I197" s="3">
        <f t="shared" si="25"/>
        <v>40854</v>
      </c>
      <c r="J197" s="124">
        <f t="shared" si="19"/>
        <v>95.42205820525996</v>
      </c>
    </row>
    <row r="198" spans="1:10" ht="15.75">
      <c r="A198" s="21" t="s">
        <v>82</v>
      </c>
      <c r="B198" s="17">
        <v>805</v>
      </c>
      <c r="C198" s="23" t="s">
        <v>246</v>
      </c>
      <c r="D198" s="23" t="s">
        <v>238</v>
      </c>
      <c r="E198" s="24"/>
      <c r="F198" s="25"/>
      <c r="G198" s="8">
        <f>G209+G219+G199+G206+G203</f>
        <v>41608</v>
      </c>
      <c r="H198" s="8">
        <f>H209+H219+H199+H206+H203</f>
        <v>42814</v>
      </c>
      <c r="I198" s="8">
        <f>I209+I219+I199+I206+I203</f>
        <v>40854</v>
      </c>
      <c r="J198" s="123">
        <f t="shared" si="19"/>
        <v>95.42205820525996</v>
      </c>
    </row>
    <row r="199" spans="1:10" ht="15.75">
      <c r="A199" s="28" t="s">
        <v>228</v>
      </c>
      <c r="B199" s="23" t="s">
        <v>586</v>
      </c>
      <c r="C199" s="23" t="s">
        <v>246</v>
      </c>
      <c r="D199" s="23" t="s">
        <v>238</v>
      </c>
      <c r="E199" s="23" t="s">
        <v>283</v>
      </c>
      <c r="F199" s="25"/>
      <c r="G199" s="8">
        <f aca="true" t="shared" si="26" ref="G199:I201">G200</f>
        <v>0</v>
      </c>
      <c r="H199" s="8">
        <f t="shared" si="26"/>
        <v>670</v>
      </c>
      <c r="I199" s="8">
        <f t="shared" si="26"/>
        <v>667</v>
      </c>
      <c r="J199" s="123">
        <f t="shared" si="19"/>
        <v>99.55223880597015</v>
      </c>
    </row>
    <row r="200" spans="1:10" ht="15.75">
      <c r="A200" s="6" t="s">
        <v>282</v>
      </c>
      <c r="B200" s="23" t="s">
        <v>586</v>
      </c>
      <c r="C200" s="23" t="s">
        <v>246</v>
      </c>
      <c r="D200" s="23" t="s">
        <v>238</v>
      </c>
      <c r="E200" s="23" t="s">
        <v>284</v>
      </c>
      <c r="F200" s="25"/>
      <c r="G200" s="8">
        <f t="shared" si="26"/>
        <v>0</v>
      </c>
      <c r="H200" s="8">
        <f t="shared" si="26"/>
        <v>670</v>
      </c>
      <c r="I200" s="8">
        <f t="shared" si="26"/>
        <v>667</v>
      </c>
      <c r="J200" s="123">
        <f t="shared" si="19"/>
        <v>99.55223880597015</v>
      </c>
    </row>
    <row r="201" spans="1:10" ht="15.75">
      <c r="A201" s="64" t="s">
        <v>323</v>
      </c>
      <c r="B201" s="23" t="s">
        <v>586</v>
      </c>
      <c r="C201" s="23" t="s">
        <v>246</v>
      </c>
      <c r="D201" s="23" t="s">
        <v>238</v>
      </c>
      <c r="E201" s="23" t="s">
        <v>174</v>
      </c>
      <c r="F201" s="25"/>
      <c r="G201" s="8">
        <f t="shared" si="26"/>
        <v>0</v>
      </c>
      <c r="H201" s="8">
        <f t="shared" si="26"/>
        <v>670</v>
      </c>
      <c r="I201" s="8">
        <f t="shared" si="26"/>
        <v>667</v>
      </c>
      <c r="J201" s="123">
        <f t="shared" si="19"/>
        <v>99.55223880597015</v>
      </c>
    </row>
    <row r="202" spans="1:10" ht="15.75">
      <c r="A202" s="57" t="s">
        <v>275</v>
      </c>
      <c r="B202" s="23" t="s">
        <v>586</v>
      </c>
      <c r="C202" s="23" t="s">
        <v>246</v>
      </c>
      <c r="D202" s="23" t="s">
        <v>238</v>
      </c>
      <c r="E202" s="23" t="s">
        <v>175</v>
      </c>
      <c r="F202" s="53" t="s">
        <v>276</v>
      </c>
      <c r="G202" s="8">
        <v>0</v>
      </c>
      <c r="H202" s="8">
        <v>670</v>
      </c>
      <c r="I202" s="8">
        <v>667</v>
      </c>
      <c r="J202" s="123">
        <f t="shared" si="19"/>
        <v>99.55223880597015</v>
      </c>
    </row>
    <row r="203" spans="1:10" ht="31.5">
      <c r="A203" s="28" t="s">
        <v>263</v>
      </c>
      <c r="B203" s="23" t="s">
        <v>586</v>
      </c>
      <c r="C203" s="23" t="s">
        <v>246</v>
      </c>
      <c r="D203" s="23" t="s">
        <v>238</v>
      </c>
      <c r="E203" s="23" t="s">
        <v>179</v>
      </c>
      <c r="F203" s="53"/>
      <c r="G203" s="8">
        <f aca="true" t="shared" si="27" ref="G203:I204">G204</f>
        <v>0</v>
      </c>
      <c r="H203" s="8">
        <f t="shared" si="27"/>
        <v>536</v>
      </c>
      <c r="I203" s="8">
        <f t="shared" si="27"/>
        <v>536</v>
      </c>
      <c r="J203" s="123">
        <f t="shared" si="19"/>
        <v>100</v>
      </c>
    </row>
    <row r="204" spans="1:10" ht="32.25" customHeight="1">
      <c r="A204" s="63" t="s">
        <v>181</v>
      </c>
      <c r="B204" s="23" t="s">
        <v>586</v>
      </c>
      <c r="C204" s="23" t="s">
        <v>246</v>
      </c>
      <c r="D204" s="23" t="s">
        <v>238</v>
      </c>
      <c r="E204" s="23" t="s">
        <v>182</v>
      </c>
      <c r="F204" s="53"/>
      <c r="G204" s="8">
        <f t="shared" si="27"/>
        <v>0</v>
      </c>
      <c r="H204" s="8">
        <f t="shared" si="27"/>
        <v>536</v>
      </c>
      <c r="I204" s="8">
        <f t="shared" si="27"/>
        <v>536</v>
      </c>
      <c r="J204" s="123">
        <f t="shared" si="19"/>
        <v>100</v>
      </c>
    </row>
    <row r="205" spans="1:10" ht="16.5" customHeight="1">
      <c r="A205" s="63" t="s">
        <v>278</v>
      </c>
      <c r="B205" s="23" t="s">
        <v>586</v>
      </c>
      <c r="C205" s="23" t="s">
        <v>246</v>
      </c>
      <c r="D205" s="23" t="s">
        <v>238</v>
      </c>
      <c r="E205" s="23" t="s">
        <v>182</v>
      </c>
      <c r="F205" s="53" t="s">
        <v>279</v>
      </c>
      <c r="G205" s="8">
        <v>0</v>
      </c>
      <c r="H205" s="8">
        <v>536</v>
      </c>
      <c r="I205" s="8">
        <v>536</v>
      </c>
      <c r="J205" s="123">
        <f aca="true" t="shared" si="28" ref="J205:J268">I205/H205*100</f>
        <v>100</v>
      </c>
    </row>
    <row r="206" spans="1:10" ht="15.75">
      <c r="A206" s="56" t="s">
        <v>493</v>
      </c>
      <c r="B206" s="23" t="s">
        <v>586</v>
      </c>
      <c r="C206" s="23" t="s">
        <v>246</v>
      </c>
      <c r="D206" s="23" t="s">
        <v>238</v>
      </c>
      <c r="E206" s="23" t="s">
        <v>53</v>
      </c>
      <c r="F206" s="53"/>
      <c r="G206" s="8">
        <f aca="true" t="shared" si="29" ref="G206:I207">G207</f>
        <v>13030</v>
      </c>
      <c r="H206" s="8">
        <f t="shared" si="29"/>
        <v>13030</v>
      </c>
      <c r="I206" s="8">
        <f t="shared" si="29"/>
        <v>13030</v>
      </c>
      <c r="J206" s="123">
        <f t="shared" si="28"/>
        <v>100</v>
      </c>
    </row>
    <row r="207" spans="1:10" ht="31.5">
      <c r="A207" s="28" t="s">
        <v>633</v>
      </c>
      <c r="B207" s="23" t="s">
        <v>586</v>
      </c>
      <c r="C207" s="23" t="s">
        <v>246</v>
      </c>
      <c r="D207" s="23" t="s">
        <v>238</v>
      </c>
      <c r="E207" s="23" t="s">
        <v>634</v>
      </c>
      <c r="F207" s="53"/>
      <c r="G207" s="8">
        <f t="shared" si="29"/>
        <v>13030</v>
      </c>
      <c r="H207" s="8">
        <f t="shared" si="29"/>
        <v>13030</v>
      </c>
      <c r="I207" s="8">
        <f t="shared" si="29"/>
        <v>13030</v>
      </c>
      <c r="J207" s="123">
        <f t="shared" si="28"/>
        <v>100</v>
      </c>
    </row>
    <row r="208" spans="1:10" ht="15.75">
      <c r="A208" s="57" t="s">
        <v>275</v>
      </c>
      <c r="B208" s="23" t="s">
        <v>586</v>
      </c>
      <c r="C208" s="23" t="s">
        <v>246</v>
      </c>
      <c r="D208" s="23" t="s">
        <v>238</v>
      </c>
      <c r="E208" s="23" t="s">
        <v>634</v>
      </c>
      <c r="F208" s="53" t="s">
        <v>276</v>
      </c>
      <c r="G208" s="8">
        <v>13030</v>
      </c>
      <c r="H208" s="8">
        <v>13030</v>
      </c>
      <c r="I208" s="8">
        <v>13030</v>
      </c>
      <c r="J208" s="123">
        <f t="shared" si="28"/>
        <v>100</v>
      </c>
    </row>
    <row r="209" spans="1:10" ht="15.75">
      <c r="A209" s="21" t="s">
        <v>82</v>
      </c>
      <c r="B209" s="17">
        <v>805</v>
      </c>
      <c r="C209" s="23" t="s">
        <v>246</v>
      </c>
      <c r="D209" s="23" t="s">
        <v>238</v>
      </c>
      <c r="E209" s="24" t="s">
        <v>106</v>
      </c>
      <c r="F209" s="25"/>
      <c r="G209" s="8">
        <f>G210+G212+G214+G216</f>
        <v>22761</v>
      </c>
      <c r="H209" s="8">
        <f>H210+H212+H214+H216</f>
        <v>22761</v>
      </c>
      <c r="I209" s="8">
        <f>I210+I212+I214+I216</f>
        <v>20805</v>
      </c>
      <c r="J209" s="123">
        <f t="shared" si="28"/>
        <v>91.40635297218928</v>
      </c>
    </row>
    <row r="210" spans="1:10" ht="15.75">
      <c r="A210" s="21" t="s">
        <v>269</v>
      </c>
      <c r="B210" s="17">
        <v>805</v>
      </c>
      <c r="C210" s="23" t="s">
        <v>246</v>
      </c>
      <c r="D210" s="23" t="s">
        <v>238</v>
      </c>
      <c r="E210" s="17" t="s">
        <v>288</v>
      </c>
      <c r="F210" s="19"/>
      <c r="G210" s="8">
        <f>G211</f>
        <v>4085</v>
      </c>
      <c r="H210" s="8">
        <f>H211</f>
        <v>4085</v>
      </c>
      <c r="I210" s="8">
        <f>I211</f>
        <v>4055</v>
      </c>
      <c r="J210" s="123">
        <f t="shared" si="28"/>
        <v>99.265605875153</v>
      </c>
    </row>
    <row r="211" spans="1:10" ht="15.75">
      <c r="A211" s="57" t="s">
        <v>275</v>
      </c>
      <c r="B211" s="17">
        <v>805</v>
      </c>
      <c r="C211" s="23" t="s">
        <v>246</v>
      </c>
      <c r="D211" s="23" t="s">
        <v>238</v>
      </c>
      <c r="E211" s="17" t="s">
        <v>288</v>
      </c>
      <c r="F211" s="19" t="s">
        <v>276</v>
      </c>
      <c r="G211" s="8">
        <v>4085</v>
      </c>
      <c r="H211" s="8">
        <v>4085</v>
      </c>
      <c r="I211" s="8">
        <v>4055</v>
      </c>
      <c r="J211" s="123">
        <f t="shared" si="28"/>
        <v>99.265605875153</v>
      </c>
    </row>
    <row r="212" spans="1:10" ht="15.75">
      <c r="A212" s="21" t="s">
        <v>85</v>
      </c>
      <c r="B212" s="17">
        <v>805</v>
      </c>
      <c r="C212" s="18" t="s">
        <v>246</v>
      </c>
      <c r="D212" s="18" t="s">
        <v>238</v>
      </c>
      <c r="E212" s="17" t="s">
        <v>109</v>
      </c>
      <c r="F212" s="19"/>
      <c r="G212" s="8">
        <f>G213</f>
        <v>299</v>
      </c>
      <c r="H212" s="8">
        <f>H213</f>
        <v>299</v>
      </c>
      <c r="I212" s="8">
        <f>I213</f>
        <v>296</v>
      </c>
      <c r="J212" s="123">
        <f t="shared" si="28"/>
        <v>98.99665551839465</v>
      </c>
    </row>
    <row r="213" spans="1:10" ht="15.75">
      <c r="A213" s="57" t="s">
        <v>275</v>
      </c>
      <c r="B213" s="17">
        <v>805</v>
      </c>
      <c r="C213" s="18" t="s">
        <v>246</v>
      </c>
      <c r="D213" s="18" t="s">
        <v>238</v>
      </c>
      <c r="E213" s="17" t="s">
        <v>109</v>
      </c>
      <c r="F213" s="19" t="s">
        <v>276</v>
      </c>
      <c r="G213" s="8">
        <v>299</v>
      </c>
      <c r="H213" s="8">
        <v>299</v>
      </c>
      <c r="I213" s="8">
        <v>296</v>
      </c>
      <c r="J213" s="123">
        <f t="shared" si="28"/>
        <v>98.99665551839465</v>
      </c>
    </row>
    <row r="214" spans="1:10" ht="31.5">
      <c r="A214" s="6" t="s">
        <v>83</v>
      </c>
      <c r="B214" s="17">
        <v>805</v>
      </c>
      <c r="C214" s="23" t="s">
        <v>246</v>
      </c>
      <c r="D214" s="23" t="s">
        <v>238</v>
      </c>
      <c r="E214" s="17" t="s">
        <v>287</v>
      </c>
      <c r="F214" s="19"/>
      <c r="G214" s="8">
        <f>G215</f>
        <v>18247</v>
      </c>
      <c r="H214" s="8">
        <f>H215</f>
        <v>18247</v>
      </c>
      <c r="I214" s="8">
        <f>I215</f>
        <v>16324</v>
      </c>
      <c r="J214" s="123">
        <f t="shared" si="28"/>
        <v>89.46128130651614</v>
      </c>
    </row>
    <row r="215" spans="1:10" ht="15.75">
      <c r="A215" s="57" t="s">
        <v>275</v>
      </c>
      <c r="B215" s="17">
        <v>805</v>
      </c>
      <c r="C215" s="23" t="s">
        <v>246</v>
      </c>
      <c r="D215" s="23" t="s">
        <v>238</v>
      </c>
      <c r="E215" s="17" t="s">
        <v>287</v>
      </c>
      <c r="F215" s="19" t="s">
        <v>276</v>
      </c>
      <c r="G215" s="8">
        <v>18247</v>
      </c>
      <c r="H215" s="8">
        <v>18247</v>
      </c>
      <c r="I215" s="8">
        <v>16324</v>
      </c>
      <c r="J215" s="123">
        <f t="shared" si="28"/>
        <v>89.46128130651614</v>
      </c>
    </row>
    <row r="216" spans="1:10" ht="49.5" customHeight="1">
      <c r="A216" s="28" t="s">
        <v>635</v>
      </c>
      <c r="B216" s="24">
        <v>805</v>
      </c>
      <c r="C216" s="23" t="s">
        <v>246</v>
      </c>
      <c r="D216" s="23" t="s">
        <v>238</v>
      </c>
      <c r="E216" s="17" t="s">
        <v>636</v>
      </c>
      <c r="F216" s="19"/>
      <c r="G216" s="8">
        <f aca="true" t="shared" si="30" ref="G216:I217">G217</f>
        <v>130</v>
      </c>
      <c r="H216" s="8">
        <f t="shared" si="30"/>
        <v>130</v>
      </c>
      <c r="I216" s="8">
        <f t="shared" si="30"/>
        <v>130</v>
      </c>
      <c r="J216" s="123">
        <f t="shared" si="28"/>
        <v>100</v>
      </c>
    </row>
    <row r="217" spans="1:10" ht="15.75">
      <c r="A217" s="57" t="s">
        <v>637</v>
      </c>
      <c r="B217" s="24">
        <v>805</v>
      </c>
      <c r="C217" s="23" t="s">
        <v>246</v>
      </c>
      <c r="D217" s="23" t="s">
        <v>238</v>
      </c>
      <c r="E217" s="17" t="s">
        <v>638</v>
      </c>
      <c r="F217" s="19"/>
      <c r="G217" s="8">
        <f t="shared" si="30"/>
        <v>130</v>
      </c>
      <c r="H217" s="8">
        <f t="shared" si="30"/>
        <v>130</v>
      </c>
      <c r="I217" s="8">
        <f t="shared" si="30"/>
        <v>130</v>
      </c>
      <c r="J217" s="123">
        <f t="shared" si="28"/>
        <v>100</v>
      </c>
    </row>
    <row r="218" spans="1:10" ht="15.75">
      <c r="A218" s="57" t="s">
        <v>275</v>
      </c>
      <c r="B218" s="24">
        <v>805</v>
      </c>
      <c r="C218" s="23" t="s">
        <v>246</v>
      </c>
      <c r="D218" s="23" t="s">
        <v>238</v>
      </c>
      <c r="E218" s="17" t="s">
        <v>638</v>
      </c>
      <c r="F218" s="19" t="s">
        <v>276</v>
      </c>
      <c r="G218" s="8">
        <v>130</v>
      </c>
      <c r="H218" s="8">
        <v>130</v>
      </c>
      <c r="I218" s="8">
        <v>130</v>
      </c>
      <c r="J218" s="123">
        <f t="shared" si="28"/>
        <v>100</v>
      </c>
    </row>
    <row r="219" spans="1:10" ht="15.75">
      <c r="A219" s="21" t="s">
        <v>81</v>
      </c>
      <c r="B219" s="17">
        <v>805</v>
      </c>
      <c r="C219" s="18" t="s">
        <v>246</v>
      </c>
      <c r="D219" s="18" t="s">
        <v>238</v>
      </c>
      <c r="E219" s="17" t="s">
        <v>273</v>
      </c>
      <c r="F219" s="19"/>
      <c r="G219" s="8">
        <f>G222+G224+G220</f>
        <v>5817</v>
      </c>
      <c r="H219" s="8">
        <f>H222+H224+H220</f>
        <v>5817</v>
      </c>
      <c r="I219" s="8">
        <f>I222+I224+I220</f>
        <v>5816</v>
      </c>
      <c r="J219" s="123">
        <f t="shared" si="28"/>
        <v>99.98280900807977</v>
      </c>
    </row>
    <row r="220" spans="1:10" ht="47.25">
      <c r="A220" s="57" t="s">
        <v>426</v>
      </c>
      <c r="B220" s="55">
        <v>805</v>
      </c>
      <c r="C220" s="54" t="s">
        <v>246</v>
      </c>
      <c r="D220" s="54" t="s">
        <v>238</v>
      </c>
      <c r="E220" s="55" t="s">
        <v>122</v>
      </c>
      <c r="F220" s="50"/>
      <c r="G220" s="79">
        <f>G221</f>
        <v>2301</v>
      </c>
      <c r="H220" s="79">
        <f>H221</f>
        <v>2301</v>
      </c>
      <c r="I220" s="79">
        <f>I221</f>
        <v>2301</v>
      </c>
      <c r="J220" s="123">
        <f t="shared" si="28"/>
        <v>100</v>
      </c>
    </row>
    <row r="221" spans="1:10" ht="15.75">
      <c r="A221" s="57" t="s">
        <v>275</v>
      </c>
      <c r="B221" s="55">
        <v>805</v>
      </c>
      <c r="C221" s="54" t="s">
        <v>104</v>
      </c>
      <c r="D221" s="54" t="s">
        <v>238</v>
      </c>
      <c r="E221" s="55" t="s">
        <v>122</v>
      </c>
      <c r="F221" s="50" t="s">
        <v>276</v>
      </c>
      <c r="G221" s="79">
        <v>2301</v>
      </c>
      <c r="H221" s="79">
        <v>2301</v>
      </c>
      <c r="I221" s="79">
        <v>2301</v>
      </c>
      <c r="J221" s="123">
        <f t="shared" si="28"/>
        <v>100</v>
      </c>
    </row>
    <row r="222" spans="1:10" ht="47.25">
      <c r="A222" s="61" t="s">
        <v>365</v>
      </c>
      <c r="B222" s="17">
        <v>805</v>
      </c>
      <c r="C222" s="23" t="s">
        <v>246</v>
      </c>
      <c r="D222" s="23" t="s">
        <v>238</v>
      </c>
      <c r="E222" s="24" t="s">
        <v>336</v>
      </c>
      <c r="F222" s="25"/>
      <c r="G222" s="8">
        <f>G223</f>
        <v>16</v>
      </c>
      <c r="H222" s="8">
        <f>H223</f>
        <v>16</v>
      </c>
      <c r="I222" s="8">
        <f>I223</f>
        <v>15</v>
      </c>
      <c r="J222" s="123">
        <f t="shared" si="28"/>
        <v>93.75</v>
      </c>
    </row>
    <row r="223" spans="1:10" ht="15.75">
      <c r="A223" s="57" t="s">
        <v>275</v>
      </c>
      <c r="B223" s="17">
        <v>805</v>
      </c>
      <c r="C223" s="23" t="s">
        <v>246</v>
      </c>
      <c r="D223" s="23" t="s">
        <v>238</v>
      </c>
      <c r="E223" s="24" t="s">
        <v>336</v>
      </c>
      <c r="F223" s="25" t="s">
        <v>276</v>
      </c>
      <c r="G223" s="8">
        <v>16</v>
      </c>
      <c r="H223" s="8">
        <v>16</v>
      </c>
      <c r="I223" s="8">
        <v>15</v>
      </c>
      <c r="J223" s="123">
        <f t="shared" si="28"/>
        <v>93.75</v>
      </c>
    </row>
    <row r="224" spans="1:10" ht="32.25" customHeight="1">
      <c r="A224" s="61" t="s">
        <v>466</v>
      </c>
      <c r="B224" s="52">
        <v>805</v>
      </c>
      <c r="C224" s="51" t="s">
        <v>246</v>
      </c>
      <c r="D224" s="51" t="s">
        <v>238</v>
      </c>
      <c r="E224" s="52" t="s">
        <v>427</v>
      </c>
      <c r="F224" s="53"/>
      <c r="G224" s="87">
        <f>G225</f>
        <v>3500</v>
      </c>
      <c r="H224" s="87">
        <f>H225</f>
        <v>3500</v>
      </c>
      <c r="I224" s="87">
        <f>I225</f>
        <v>3500</v>
      </c>
      <c r="J224" s="123">
        <f t="shared" si="28"/>
        <v>100</v>
      </c>
    </row>
    <row r="225" spans="1:10" ht="15.75">
      <c r="A225" s="57" t="s">
        <v>275</v>
      </c>
      <c r="B225" s="52">
        <v>805</v>
      </c>
      <c r="C225" s="51" t="s">
        <v>246</v>
      </c>
      <c r="D225" s="51" t="s">
        <v>238</v>
      </c>
      <c r="E225" s="52" t="s">
        <v>427</v>
      </c>
      <c r="F225" s="53" t="s">
        <v>276</v>
      </c>
      <c r="G225" s="87">
        <v>3500</v>
      </c>
      <c r="H225" s="87">
        <v>3500</v>
      </c>
      <c r="I225" s="87">
        <v>3500</v>
      </c>
      <c r="J225" s="123">
        <f t="shared" si="28"/>
        <v>100</v>
      </c>
    </row>
    <row r="226" spans="1:10" ht="12" customHeight="1">
      <c r="A226" s="57"/>
      <c r="B226" s="17"/>
      <c r="C226" s="23"/>
      <c r="D226" s="23"/>
      <c r="E226" s="24"/>
      <c r="F226" s="25"/>
      <c r="G226" s="8"/>
      <c r="H226" s="8"/>
      <c r="I226" s="8"/>
      <c r="J226" s="123"/>
    </row>
    <row r="227" spans="1:10" ht="25.5">
      <c r="A227" s="22" t="s">
        <v>379</v>
      </c>
      <c r="B227" s="13">
        <v>806</v>
      </c>
      <c r="C227" s="14"/>
      <c r="D227" s="14"/>
      <c r="E227" s="15"/>
      <c r="F227" s="16"/>
      <c r="G227" s="3">
        <f aca="true" t="shared" si="31" ref="G227:I228">G228</f>
        <v>13878</v>
      </c>
      <c r="H227" s="3">
        <f t="shared" si="31"/>
        <v>15378</v>
      </c>
      <c r="I227" s="3">
        <f t="shared" si="31"/>
        <v>11447</v>
      </c>
      <c r="J227" s="124">
        <f t="shared" si="28"/>
        <v>74.43750812849525</v>
      </c>
    </row>
    <row r="228" spans="1:10" ht="15.75">
      <c r="A228" s="59" t="s">
        <v>88</v>
      </c>
      <c r="B228" s="13">
        <v>806</v>
      </c>
      <c r="C228" s="27" t="s">
        <v>246</v>
      </c>
      <c r="D228" s="27"/>
      <c r="E228" s="13"/>
      <c r="F228" s="30"/>
      <c r="G228" s="3">
        <f t="shared" si="31"/>
        <v>13878</v>
      </c>
      <c r="H228" s="3">
        <f t="shared" si="31"/>
        <v>15378</v>
      </c>
      <c r="I228" s="3">
        <f t="shared" si="31"/>
        <v>11447</v>
      </c>
      <c r="J228" s="124">
        <f t="shared" si="28"/>
        <v>74.43750812849525</v>
      </c>
    </row>
    <row r="229" spans="1:10" ht="15.75">
      <c r="A229" s="21" t="s">
        <v>82</v>
      </c>
      <c r="B229" s="24">
        <v>806</v>
      </c>
      <c r="C229" s="23" t="s">
        <v>246</v>
      </c>
      <c r="D229" s="23" t="s">
        <v>238</v>
      </c>
      <c r="E229" s="24"/>
      <c r="F229" s="25"/>
      <c r="G229" s="8">
        <f>G237+G244+G230</f>
        <v>13878</v>
      </c>
      <c r="H229" s="8">
        <f>H237+H244+H230</f>
        <v>15378</v>
      </c>
      <c r="I229" s="8">
        <f>I237+I244+I230</f>
        <v>11447</v>
      </c>
      <c r="J229" s="123">
        <f t="shared" si="28"/>
        <v>74.43750812849525</v>
      </c>
    </row>
    <row r="230" spans="1:10" ht="15.75">
      <c r="A230" s="28" t="s">
        <v>228</v>
      </c>
      <c r="B230" s="23" t="s">
        <v>587</v>
      </c>
      <c r="C230" s="23" t="s">
        <v>246</v>
      </c>
      <c r="D230" s="23" t="s">
        <v>238</v>
      </c>
      <c r="E230" s="23" t="s">
        <v>283</v>
      </c>
      <c r="F230" s="25"/>
      <c r="G230" s="8">
        <f>G234+G231</f>
        <v>0</v>
      </c>
      <c r="H230" s="8">
        <f>H234+H231</f>
        <v>1500</v>
      </c>
      <c r="I230" s="8">
        <f>I234+I231</f>
        <v>493</v>
      </c>
      <c r="J230" s="123">
        <f t="shared" si="28"/>
        <v>32.86666666666667</v>
      </c>
    </row>
    <row r="231" spans="1:10" ht="31.5">
      <c r="A231" s="113" t="s">
        <v>560</v>
      </c>
      <c r="B231" s="23" t="s">
        <v>587</v>
      </c>
      <c r="C231" s="23" t="s">
        <v>246</v>
      </c>
      <c r="D231" s="23" t="s">
        <v>238</v>
      </c>
      <c r="E231" s="23" t="s">
        <v>561</v>
      </c>
      <c r="F231" s="25"/>
      <c r="G231" s="8">
        <f aca="true" t="shared" si="32" ref="G231:I232">G232</f>
        <v>0</v>
      </c>
      <c r="H231" s="8">
        <f t="shared" si="32"/>
        <v>1000</v>
      </c>
      <c r="I231" s="8">
        <f t="shared" si="32"/>
        <v>0</v>
      </c>
      <c r="J231" s="123">
        <f t="shared" si="28"/>
        <v>0</v>
      </c>
    </row>
    <row r="232" spans="1:10" ht="31.5">
      <c r="A232" s="113" t="s">
        <v>560</v>
      </c>
      <c r="B232" s="23" t="s">
        <v>587</v>
      </c>
      <c r="C232" s="23" t="s">
        <v>246</v>
      </c>
      <c r="D232" s="23" t="s">
        <v>238</v>
      </c>
      <c r="E232" s="23" t="s">
        <v>562</v>
      </c>
      <c r="F232" s="25"/>
      <c r="G232" s="8">
        <f t="shared" si="32"/>
        <v>0</v>
      </c>
      <c r="H232" s="8">
        <f t="shared" si="32"/>
        <v>1000</v>
      </c>
      <c r="I232" s="8">
        <f t="shared" si="32"/>
        <v>0</v>
      </c>
      <c r="J232" s="123">
        <f t="shared" si="28"/>
        <v>0</v>
      </c>
    </row>
    <row r="233" spans="1:10" ht="15.75">
      <c r="A233" s="57" t="s">
        <v>275</v>
      </c>
      <c r="B233" s="23" t="s">
        <v>587</v>
      </c>
      <c r="C233" s="23" t="s">
        <v>246</v>
      </c>
      <c r="D233" s="23" t="s">
        <v>238</v>
      </c>
      <c r="E233" s="23" t="s">
        <v>562</v>
      </c>
      <c r="F233" s="25" t="s">
        <v>276</v>
      </c>
      <c r="G233" s="8">
        <v>0</v>
      </c>
      <c r="H233" s="8">
        <v>1000</v>
      </c>
      <c r="I233" s="8">
        <v>0</v>
      </c>
      <c r="J233" s="123">
        <f t="shared" si="28"/>
        <v>0</v>
      </c>
    </row>
    <row r="234" spans="1:10" ht="15.75">
      <c r="A234" s="6" t="s">
        <v>282</v>
      </c>
      <c r="B234" s="23" t="s">
        <v>587</v>
      </c>
      <c r="C234" s="23" t="s">
        <v>246</v>
      </c>
      <c r="D234" s="23" t="s">
        <v>238</v>
      </c>
      <c r="E234" s="23" t="s">
        <v>284</v>
      </c>
      <c r="F234" s="25"/>
      <c r="G234" s="8">
        <f aca="true" t="shared" si="33" ref="G234:I235">G235</f>
        <v>0</v>
      </c>
      <c r="H234" s="8">
        <f t="shared" si="33"/>
        <v>500</v>
      </c>
      <c r="I234" s="8">
        <f t="shared" si="33"/>
        <v>493</v>
      </c>
      <c r="J234" s="123">
        <f t="shared" si="28"/>
        <v>98.6</v>
      </c>
    </row>
    <row r="235" spans="1:10" ht="15.75">
      <c r="A235" s="64" t="s">
        <v>323</v>
      </c>
      <c r="B235" s="23" t="s">
        <v>587</v>
      </c>
      <c r="C235" s="23" t="s">
        <v>246</v>
      </c>
      <c r="D235" s="23" t="s">
        <v>238</v>
      </c>
      <c r="E235" s="23" t="s">
        <v>174</v>
      </c>
      <c r="F235" s="25"/>
      <c r="G235" s="8">
        <f t="shared" si="33"/>
        <v>0</v>
      </c>
      <c r="H235" s="8">
        <f t="shared" si="33"/>
        <v>500</v>
      </c>
      <c r="I235" s="8">
        <f t="shared" si="33"/>
        <v>493</v>
      </c>
      <c r="J235" s="123">
        <f t="shared" si="28"/>
        <v>98.6</v>
      </c>
    </row>
    <row r="236" spans="1:10" ht="15.75">
      <c r="A236" s="57" t="s">
        <v>275</v>
      </c>
      <c r="B236" s="23" t="s">
        <v>587</v>
      </c>
      <c r="C236" s="23" t="s">
        <v>246</v>
      </c>
      <c r="D236" s="23" t="s">
        <v>238</v>
      </c>
      <c r="E236" s="23" t="s">
        <v>175</v>
      </c>
      <c r="F236" s="53" t="s">
        <v>276</v>
      </c>
      <c r="G236" s="8">
        <v>0</v>
      </c>
      <c r="H236" s="8">
        <v>500</v>
      </c>
      <c r="I236" s="8">
        <v>493</v>
      </c>
      <c r="J236" s="123">
        <f t="shared" si="28"/>
        <v>98.6</v>
      </c>
    </row>
    <row r="237" spans="1:10" ht="15.75">
      <c r="A237" s="21" t="s">
        <v>82</v>
      </c>
      <c r="B237" s="24">
        <v>806</v>
      </c>
      <c r="C237" s="23" t="s">
        <v>246</v>
      </c>
      <c r="D237" s="23" t="s">
        <v>238</v>
      </c>
      <c r="E237" s="24" t="s">
        <v>106</v>
      </c>
      <c r="F237" s="25"/>
      <c r="G237" s="8">
        <f>G238+G240+G242</f>
        <v>11159</v>
      </c>
      <c r="H237" s="8">
        <f>H238+H240+H242</f>
        <v>11159</v>
      </c>
      <c r="I237" s="8">
        <f>I238+I240+I242</f>
        <v>8357</v>
      </c>
      <c r="J237" s="123">
        <f t="shared" si="28"/>
        <v>74.89022313827404</v>
      </c>
    </row>
    <row r="238" spans="1:10" ht="15.75">
      <c r="A238" s="21" t="s">
        <v>269</v>
      </c>
      <c r="B238" s="24">
        <v>806</v>
      </c>
      <c r="C238" s="23" t="s">
        <v>246</v>
      </c>
      <c r="D238" s="23" t="s">
        <v>238</v>
      </c>
      <c r="E238" s="17" t="s">
        <v>288</v>
      </c>
      <c r="F238" s="19"/>
      <c r="G238" s="8">
        <f>G239</f>
        <v>1070</v>
      </c>
      <c r="H238" s="8">
        <f>H239</f>
        <v>1070</v>
      </c>
      <c r="I238" s="8">
        <f>I239</f>
        <v>885</v>
      </c>
      <c r="J238" s="123">
        <f t="shared" si="28"/>
        <v>82.71028037383178</v>
      </c>
    </row>
    <row r="239" spans="1:10" ht="15.75">
      <c r="A239" s="57" t="s">
        <v>275</v>
      </c>
      <c r="B239" s="24">
        <v>806</v>
      </c>
      <c r="C239" s="23" t="s">
        <v>246</v>
      </c>
      <c r="D239" s="23" t="s">
        <v>238</v>
      </c>
      <c r="E239" s="17" t="s">
        <v>288</v>
      </c>
      <c r="F239" s="19" t="s">
        <v>276</v>
      </c>
      <c r="G239" s="8">
        <v>1070</v>
      </c>
      <c r="H239" s="8">
        <v>1070</v>
      </c>
      <c r="I239" s="8">
        <v>885</v>
      </c>
      <c r="J239" s="123">
        <f t="shared" si="28"/>
        <v>82.71028037383178</v>
      </c>
    </row>
    <row r="240" spans="1:10" ht="15.75">
      <c r="A240" s="21" t="s">
        <v>85</v>
      </c>
      <c r="B240" s="24">
        <v>806</v>
      </c>
      <c r="C240" s="18" t="s">
        <v>246</v>
      </c>
      <c r="D240" s="18" t="s">
        <v>238</v>
      </c>
      <c r="E240" s="17" t="s">
        <v>109</v>
      </c>
      <c r="F240" s="19"/>
      <c r="G240" s="8">
        <f>G241</f>
        <v>300</v>
      </c>
      <c r="H240" s="8">
        <f>H241</f>
        <v>300</v>
      </c>
      <c r="I240" s="8">
        <f>I241</f>
        <v>122</v>
      </c>
      <c r="J240" s="123">
        <f t="shared" si="28"/>
        <v>40.666666666666664</v>
      </c>
    </row>
    <row r="241" spans="1:10" ht="15.75">
      <c r="A241" s="57" t="s">
        <v>275</v>
      </c>
      <c r="B241" s="24">
        <v>806</v>
      </c>
      <c r="C241" s="18" t="s">
        <v>246</v>
      </c>
      <c r="D241" s="18" t="s">
        <v>238</v>
      </c>
      <c r="E241" s="17" t="s">
        <v>109</v>
      </c>
      <c r="F241" s="19" t="s">
        <v>276</v>
      </c>
      <c r="G241" s="8">
        <v>300</v>
      </c>
      <c r="H241" s="8">
        <v>300</v>
      </c>
      <c r="I241" s="8">
        <v>122</v>
      </c>
      <c r="J241" s="123">
        <f t="shared" si="28"/>
        <v>40.666666666666664</v>
      </c>
    </row>
    <row r="242" spans="1:10" ht="31.5">
      <c r="A242" s="6" t="s">
        <v>83</v>
      </c>
      <c r="B242" s="24">
        <v>806</v>
      </c>
      <c r="C242" s="23" t="s">
        <v>246</v>
      </c>
      <c r="D242" s="23" t="s">
        <v>238</v>
      </c>
      <c r="E242" s="17" t="s">
        <v>287</v>
      </c>
      <c r="F242" s="19"/>
      <c r="G242" s="8">
        <f>G243</f>
        <v>9789</v>
      </c>
      <c r="H242" s="8">
        <f>H243</f>
        <v>9789</v>
      </c>
      <c r="I242" s="8">
        <f>I243</f>
        <v>7350</v>
      </c>
      <c r="J242" s="123">
        <f t="shared" si="28"/>
        <v>75.08427827152927</v>
      </c>
    </row>
    <row r="243" spans="1:10" ht="15.75">
      <c r="A243" s="57" t="s">
        <v>275</v>
      </c>
      <c r="B243" s="24">
        <v>806</v>
      </c>
      <c r="C243" s="23" t="s">
        <v>246</v>
      </c>
      <c r="D243" s="23" t="s">
        <v>238</v>
      </c>
      <c r="E243" s="17" t="s">
        <v>287</v>
      </c>
      <c r="F243" s="19" t="s">
        <v>276</v>
      </c>
      <c r="G243" s="8">
        <v>9789</v>
      </c>
      <c r="H243" s="8">
        <v>9789</v>
      </c>
      <c r="I243" s="8">
        <v>7350</v>
      </c>
      <c r="J243" s="123">
        <f t="shared" si="28"/>
        <v>75.08427827152927</v>
      </c>
    </row>
    <row r="244" spans="1:10" ht="15.75">
      <c r="A244" s="21" t="s">
        <v>81</v>
      </c>
      <c r="B244" s="24">
        <v>806</v>
      </c>
      <c r="C244" s="18" t="s">
        <v>246</v>
      </c>
      <c r="D244" s="23" t="s">
        <v>238</v>
      </c>
      <c r="E244" s="17" t="s">
        <v>273</v>
      </c>
      <c r="F244" s="19"/>
      <c r="G244" s="8">
        <f>G247+G249+G245</f>
        <v>2719</v>
      </c>
      <c r="H244" s="8">
        <f>H247+H249+H245</f>
        <v>2719</v>
      </c>
      <c r="I244" s="8">
        <f>I247+I249+I245</f>
        <v>2597</v>
      </c>
      <c r="J244" s="123">
        <f t="shared" si="28"/>
        <v>95.51305627068776</v>
      </c>
    </row>
    <row r="245" spans="1:10" ht="47.25">
      <c r="A245" s="57" t="s">
        <v>426</v>
      </c>
      <c r="B245" s="55">
        <v>806</v>
      </c>
      <c r="C245" s="54" t="s">
        <v>246</v>
      </c>
      <c r="D245" s="54" t="s">
        <v>238</v>
      </c>
      <c r="E245" s="55" t="s">
        <v>122</v>
      </c>
      <c r="F245" s="50"/>
      <c r="G245" s="79">
        <f>G246</f>
        <v>1008</v>
      </c>
      <c r="H245" s="79">
        <f>H246</f>
        <v>1008</v>
      </c>
      <c r="I245" s="79">
        <f>I246</f>
        <v>892</v>
      </c>
      <c r="J245" s="123">
        <f t="shared" si="28"/>
        <v>88.4920634920635</v>
      </c>
    </row>
    <row r="246" spans="1:10" ht="15.75">
      <c r="A246" s="57" t="s">
        <v>275</v>
      </c>
      <c r="B246" s="55">
        <v>806</v>
      </c>
      <c r="C246" s="54" t="s">
        <v>104</v>
      </c>
      <c r="D246" s="54" t="s">
        <v>238</v>
      </c>
      <c r="E246" s="55" t="s">
        <v>122</v>
      </c>
      <c r="F246" s="50" t="s">
        <v>276</v>
      </c>
      <c r="G246" s="79">
        <v>1008</v>
      </c>
      <c r="H246" s="79">
        <v>1008</v>
      </c>
      <c r="I246" s="79">
        <v>892</v>
      </c>
      <c r="J246" s="123">
        <f t="shared" si="28"/>
        <v>88.4920634920635</v>
      </c>
    </row>
    <row r="247" spans="1:10" ht="47.25">
      <c r="A247" s="61" t="s">
        <v>365</v>
      </c>
      <c r="B247" s="24">
        <v>806</v>
      </c>
      <c r="C247" s="23" t="s">
        <v>246</v>
      </c>
      <c r="D247" s="23" t="s">
        <v>238</v>
      </c>
      <c r="E247" s="24" t="s">
        <v>336</v>
      </c>
      <c r="F247" s="25"/>
      <c r="G247" s="8">
        <f>G248</f>
        <v>200</v>
      </c>
      <c r="H247" s="8">
        <f>H248</f>
        <v>200</v>
      </c>
      <c r="I247" s="8">
        <f>I248</f>
        <v>195</v>
      </c>
      <c r="J247" s="123">
        <f t="shared" si="28"/>
        <v>97.5</v>
      </c>
    </row>
    <row r="248" spans="1:10" ht="15.75">
      <c r="A248" s="57" t="s">
        <v>275</v>
      </c>
      <c r="B248" s="24">
        <v>806</v>
      </c>
      <c r="C248" s="23" t="s">
        <v>246</v>
      </c>
      <c r="D248" s="23" t="s">
        <v>238</v>
      </c>
      <c r="E248" s="24" t="s">
        <v>336</v>
      </c>
      <c r="F248" s="25" t="s">
        <v>276</v>
      </c>
      <c r="G248" s="8">
        <v>200</v>
      </c>
      <c r="H248" s="8">
        <v>200</v>
      </c>
      <c r="I248" s="8">
        <v>195</v>
      </c>
      <c r="J248" s="123">
        <f t="shared" si="28"/>
        <v>97.5</v>
      </c>
    </row>
    <row r="249" spans="1:10" ht="32.25" customHeight="1">
      <c r="A249" s="61" t="s">
        <v>466</v>
      </c>
      <c r="B249" s="52">
        <v>806</v>
      </c>
      <c r="C249" s="51" t="s">
        <v>246</v>
      </c>
      <c r="D249" s="51" t="s">
        <v>238</v>
      </c>
      <c r="E249" s="52" t="s">
        <v>427</v>
      </c>
      <c r="F249" s="53"/>
      <c r="G249" s="87">
        <f>G250</f>
        <v>1511</v>
      </c>
      <c r="H249" s="87">
        <f>H250</f>
        <v>1511</v>
      </c>
      <c r="I249" s="87">
        <f>I250</f>
        <v>1510</v>
      </c>
      <c r="J249" s="123">
        <f t="shared" si="28"/>
        <v>99.933818663137</v>
      </c>
    </row>
    <row r="250" spans="1:10" ht="15.75">
      <c r="A250" s="57" t="s">
        <v>275</v>
      </c>
      <c r="B250" s="52">
        <v>806</v>
      </c>
      <c r="C250" s="51" t="s">
        <v>246</v>
      </c>
      <c r="D250" s="51" t="s">
        <v>238</v>
      </c>
      <c r="E250" s="52" t="s">
        <v>427</v>
      </c>
      <c r="F250" s="53" t="s">
        <v>276</v>
      </c>
      <c r="G250" s="87">
        <v>1511</v>
      </c>
      <c r="H250" s="87">
        <v>1511</v>
      </c>
      <c r="I250" s="87">
        <v>1510</v>
      </c>
      <c r="J250" s="123">
        <f t="shared" si="28"/>
        <v>99.933818663137</v>
      </c>
    </row>
    <row r="251" spans="1:10" ht="12" customHeight="1">
      <c r="A251" s="57"/>
      <c r="B251" s="17"/>
      <c r="C251" s="23"/>
      <c r="D251" s="23"/>
      <c r="E251" s="24"/>
      <c r="F251" s="25"/>
      <c r="G251" s="8"/>
      <c r="H251" s="8"/>
      <c r="I251" s="8"/>
      <c r="J251" s="123"/>
    </row>
    <row r="252" spans="1:10" ht="25.5">
      <c r="A252" s="22" t="s">
        <v>380</v>
      </c>
      <c r="B252" s="13">
        <v>807</v>
      </c>
      <c r="C252" s="14"/>
      <c r="D252" s="14"/>
      <c r="E252" s="15"/>
      <c r="F252" s="16"/>
      <c r="G252" s="3">
        <f aca="true" t="shared" si="34" ref="G252:I253">G253</f>
        <v>17260</v>
      </c>
      <c r="H252" s="3">
        <f t="shared" si="34"/>
        <v>18138</v>
      </c>
      <c r="I252" s="3">
        <f t="shared" si="34"/>
        <v>16529</v>
      </c>
      <c r="J252" s="124">
        <f t="shared" si="28"/>
        <v>91.12912118204873</v>
      </c>
    </row>
    <row r="253" spans="1:10" ht="15.75">
      <c r="A253" s="59" t="s">
        <v>88</v>
      </c>
      <c r="B253" s="13">
        <v>807</v>
      </c>
      <c r="C253" s="27" t="s">
        <v>246</v>
      </c>
      <c r="D253" s="27"/>
      <c r="E253" s="13"/>
      <c r="F253" s="30"/>
      <c r="G253" s="3">
        <f t="shared" si="34"/>
        <v>17260</v>
      </c>
      <c r="H253" s="3">
        <f t="shared" si="34"/>
        <v>18138</v>
      </c>
      <c r="I253" s="3">
        <f t="shared" si="34"/>
        <v>16529</v>
      </c>
      <c r="J253" s="124">
        <f t="shared" si="28"/>
        <v>91.12912118204873</v>
      </c>
    </row>
    <row r="254" spans="1:10" ht="15.75">
      <c r="A254" s="21" t="s">
        <v>82</v>
      </c>
      <c r="B254" s="24">
        <v>807</v>
      </c>
      <c r="C254" s="23" t="s">
        <v>246</v>
      </c>
      <c r="D254" s="23" t="s">
        <v>238</v>
      </c>
      <c r="E254" s="24"/>
      <c r="F254" s="25"/>
      <c r="G254" s="8">
        <f>G262+G269+G255+G259</f>
        <v>17260</v>
      </c>
      <c r="H254" s="8">
        <f>H262+H269+H255+H259</f>
        <v>18138</v>
      </c>
      <c r="I254" s="8">
        <f>I262+I269+I255+I259</f>
        <v>16529</v>
      </c>
      <c r="J254" s="123">
        <f t="shared" si="28"/>
        <v>91.12912118204873</v>
      </c>
    </row>
    <row r="255" spans="1:10" ht="15.75">
      <c r="A255" s="28" t="s">
        <v>228</v>
      </c>
      <c r="B255" s="23" t="s">
        <v>588</v>
      </c>
      <c r="C255" s="23" t="s">
        <v>246</v>
      </c>
      <c r="D255" s="23" t="s">
        <v>238</v>
      </c>
      <c r="E255" s="23" t="s">
        <v>283</v>
      </c>
      <c r="F255" s="25"/>
      <c r="G255" s="8">
        <f aca="true" t="shared" si="35" ref="G255:I257">G256</f>
        <v>0</v>
      </c>
      <c r="H255" s="8">
        <f t="shared" si="35"/>
        <v>99</v>
      </c>
      <c r="I255" s="8">
        <f t="shared" si="35"/>
        <v>99</v>
      </c>
      <c r="J255" s="123">
        <f t="shared" si="28"/>
        <v>100</v>
      </c>
    </row>
    <row r="256" spans="1:10" ht="15.75">
      <c r="A256" s="6" t="s">
        <v>282</v>
      </c>
      <c r="B256" s="23" t="s">
        <v>588</v>
      </c>
      <c r="C256" s="23" t="s">
        <v>246</v>
      </c>
      <c r="D256" s="23" t="s">
        <v>238</v>
      </c>
      <c r="E256" s="23" t="s">
        <v>284</v>
      </c>
      <c r="F256" s="25"/>
      <c r="G256" s="8">
        <f t="shared" si="35"/>
        <v>0</v>
      </c>
      <c r="H256" s="8">
        <f t="shared" si="35"/>
        <v>99</v>
      </c>
      <c r="I256" s="8">
        <f t="shared" si="35"/>
        <v>99</v>
      </c>
      <c r="J256" s="123">
        <f t="shared" si="28"/>
        <v>100</v>
      </c>
    </row>
    <row r="257" spans="1:10" ht="15.75">
      <c r="A257" s="64" t="s">
        <v>323</v>
      </c>
      <c r="B257" s="23" t="s">
        <v>588</v>
      </c>
      <c r="C257" s="23" t="s">
        <v>246</v>
      </c>
      <c r="D257" s="23" t="s">
        <v>238</v>
      </c>
      <c r="E257" s="23" t="s">
        <v>174</v>
      </c>
      <c r="F257" s="25"/>
      <c r="G257" s="8">
        <f t="shared" si="35"/>
        <v>0</v>
      </c>
      <c r="H257" s="8">
        <f t="shared" si="35"/>
        <v>99</v>
      </c>
      <c r="I257" s="8">
        <f t="shared" si="35"/>
        <v>99</v>
      </c>
      <c r="J257" s="123">
        <f t="shared" si="28"/>
        <v>100</v>
      </c>
    </row>
    <row r="258" spans="1:10" ht="15.75">
      <c r="A258" s="57" t="s">
        <v>275</v>
      </c>
      <c r="B258" s="23" t="s">
        <v>588</v>
      </c>
      <c r="C258" s="23" t="s">
        <v>246</v>
      </c>
      <c r="D258" s="23" t="s">
        <v>238</v>
      </c>
      <c r="E258" s="23" t="s">
        <v>175</v>
      </c>
      <c r="F258" s="53" t="s">
        <v>276</v>
      </c>
      <c r="G258" s="8">
        <v>0</v>
      </c>
      <c r="H258" s="8">
        <v>99</v>
      </c>
      <c r="I258" s="8">
        <v>99</v>
      </c>
      <c r="J258" s="123">
        <f t="shared" si="28"/>
        <v>100</v>
      </c>
    </row>
    <row r="259" spans="1:10" ht="31.5">
      <c r="A259" s="28" t="s">
        <v>263</v>
      </c>
      <c r="B259" s="23" t="s">
        <v>588</v>
      </c>
      <c r="C259" s="23" t="s">
        <v>246</v>
      </c>
      <c r="D259" s="23" t="s">
        <v>238</v>
      </c>
      <c r="E259" s="23" t="s">
        <v>179</v>
      </c>
      <c r="F259" s="53"/>
      <c r="G259" s="8">
        <f aca="true" t="shared" si="36" ref="G259:I260">G260</f>
        <v>0</v>
      </c>
      <c r="H259" s="8">
        <f t="shared" si="36"/>
        <v>779</v>
      </c>
      <c r="I259" s="8">
        <f t="shared" si="36"/>
        <v>779</v>
      </c>
      <c r="J259" s="123">
        <f t="shared" si="28"/>
        <v>100</v>
      </c>
    </row>
    <row r="260" spans="1:10" ht="32.25" customHeight="1">
      <c r="A260" s="63" t="s">
        <v>181</v>
      </c>
      <c r="B260" s="23" t="s">
        <v>588</v>
      </c>
      <c r="C260" s="23" t="s">
        <v>246</v>
      </c>
      <c r="D260" s="23" t="s">
        <v>238</v>
      </c>
      <c r="E260" s="23" t="s">
        <v>182</v>
      </c>
      <c r="F260" s="53"/>
      <c r="G260" s="8">
        <f t="shared" si="36"/>
        <v>0</v>
      </c>
      <c r="H260" s="8">
        <f t="shared" si="36"/>
        <v>779</v>
      </c>
      <c r="I260" s="8">
        <f t="shared" si="36"/>
        <v>779</v>
      </c>
      <c r="J260" s="123">
        <f t="shared" si="28"/>
        <v>100</v>
      </c>
    </row>
    <row r="261" spans="1:10" ht="16.5" customHeight="1">
      <c r="A261" s="63" t="s">
        <v>278</v>
      </c>
      <c r="B261" s="23" t="s">
        <v>588</v>
      </c>
      <c r="C261" s="23" t="s">
        <v>246</v>
      </c>
      <c r="D261" s="23" t="s">
        <v>238</v>
      </c>
      <c r="E261" s="23" t="s">
        <v>182</v>
      </c>
      <c r="F261" s="53" t="s">
        <v>279</v>
      </c>
      <c r="G261" s="8">
        <v>0</v>
      </c>
      <c r="H261" s="8">
        <v>779</v>
      </c>
      <c r="I261" s="8">
        <v>779</v>
      </c>
      <c r="J261" s="123">
        <f t="shared" si="28"/>
        <v>100</v>
      </c>
    </row>
    <row r="262" spans="1:10" ht="15.75">
      <c r="A262" s="21" t="s">
        <v>82</v>
      </c>
      <c r="B262" s="24">
        <v>807</v>
      </c>
      <c r="C262" s="23" t="s">
        <v>246</v>
      </c>
      <c r="D262" s="23" t="s">
        <v>238</v>
      </c>
      <c r="E262" s="24" t="s">
        <v>106</v>
      </c>
      <c r="F262" s="25"/>
      <c r="G262" s="8">
        <f>G263+G265+G267</f>
        <v>15130</v>
      </c>
      <c r="H262" s="8">
        <f>H263+H265+H267</f>
        <v>15130</v>
      </c>
      <c r="I262" s="8">
        <f>I263+I265+I267</f>
        <v>13638</v>
      </c>
      <c r="J262" s="123">
        <f t="shared" si="28"/>
        <v>90.13879709187046</v>
      </c>
    </row>
    <row r="263" spans="1:10" ht="15.75">
      <c r="A263" s="21" t="s">
        <v>269</v>
      </c>
      <c r="B263" s="24">
        <v>807</v>
      </c>
      <c r="C263" s="23" t="s">
        <v>246</v>
      </c>
      <c r="D263" s="23" t="s">
        <v>238</v>
      </c>
      <c r="E263" s="17" t="s">
        <v>288</v>
      </c>
      <c r="F263" s="19"/>
      <c r="G263" s="8">
        <f>G264</f>
        <v>1689</v>
      </c>
      <c r="H263" s="8">
        <f>H264</f>
        <v>1689</v>
      </c>
      <c r="I263" s="8">
        <f>I264</f>
        <v>1614</v>
      </c>
      <c r="J263" s="123">
        <f t="shared" si="28"/>
        <v>95.5595026642984</v>
      </c>
    </row>
    <row r="264" spans="1:10" ht="15.75">
      <c r="A264" s="57" t="s">
        <v>275</v>
      </c>
      <c r="B264" s="24">
        <v>807</v>
      </c>
      <c r="C264" s="23" t="s">
        <v>246</v>
      </c>
      <c r="D264" s="23" t="s">
        <v>238</v>
      </c>
      <c r="E264" s="17" t="s">
        <v>288</v>
      </c>
      <c r="F264" s="19" t="s">
        <v>276</v>
      </c>
      <c r="G264" s="8">
        <v>1689</v>
      </c>
      <c r="H264" s="8">
        <v>1689</v>
      </c>
      <c r="I264" s="8">
        <v>1614</v>
      </c>
      <c r="J264" s="123">
        <f t="shared" si="28"/>
        <v>95.5595026642984</v>
      </c>
    </row>
    <row r="265" spans="1:10" ht="15.75">
      <c r="A265" s="21" t="s">
        <v>85</v>
      </c>
      <c r="B265" s="24">
        <v>807</v>
      </c>
      <c r="C265" s="18" t="s">
        <v>246</v>
      </c>
      <c r="D265" s="18" t="s">
        <v>238</v>
      </c>
      <c r="E265" s="17" t="s">
        <v>109</v>
      </c>
      <c r="F265" s="19"/>
      <c r="G265" s="8">
        <f>G266</f>
        <v>1000</v>
      </c>
      <c r="H265" s="8">
        <f>H266</f>
        <v>1000</v>
      </c>
      <c r="I265" s="8">
        <f>I266</f>
        <v>999</v>
      </c>
      <c r="J265" s="123">
        <f t="shared" si="28"/>
        <v>99.9</v>
      </c>
    </row>
    <row r="266" spans="1:10" ht="15.75">
      <c r="A266" s="57" t="s">
        <v>275</v>
      </c>
      <c r="B266" s="24">
        <v>807</v>
      </c>
      <c r="C266" s="18" t="s">
        <v>246</v>
      </c>
      <c r="D266" s="18" t="s">
        <v>238</v>
      </c>
      <c r="E266" s="17" t="s">
        <v>109</v>
      </c>
      <c r="F266" s="19" t="s">
        <v>276</v>
      </c>
      <c r="G266" s="8">
        <v>1000</v>
      </c>
      <c r="H266" s="8">
        <v>1000</v>
      </c>
      <c r="I266" s="8">
        <v>999</v>
      </c>
      <c r="J266" s="123">
        <f t="shared" si="28"/>
        <v>99.9</v>
      </c>
    </row>
    <row r="267" spans="1:10" ht="31.5">
      <c r="A267" s="6" t="s">
        <v>83</v>
      </c>
      <c r="B267" s="24">
        <v>807</v>
      </c>
      <c r="C267" s="23" t="s">
        <v>246</v>
      </c>
      <c r="D267" s="23" t="s">
        <v>238</v>
      </c>
      <c r="E267" s="17" t="s">
        <v>287</v>
      </c>
      <c r="F267" s="19"/>
      <c r="G267" s="8">
        <f>G268</f>
        <v>12441</v>
      </c>
      <c r="H267" s="8">
        <f>H268</f>
        <v>12441</v>
      </c>
      <c r="I267" s="8">
        <f>I268</f>
        <v>11025</v>
      </c>
      <c r="J267" s="123">
        <f t="shared" si="28"/>
        <v>88.61827827345068</v>
      </c>
    </row>
    <row r="268" spans="1:10" ht="15.75">
      <c r="A268" s="57" t="s">
        <v>275</v>
      </c>
      <c r="B268" s="24">
        <v>807</v>
      </c>
      <c r="C268" s="23" t="s">
        <v>246</v>
      </c>
      <c r="D268" s="23" t="s">
        <v>238</v>
      </c>
      <c r="E268" s="17" t="s">
        <v>287</v>
      </c>
      <c r="F268" s="19" t="s">
        <v>276</v>
      </c>
      <c r="G268" s="8">
        <v>12441</v>
      </c>
      <c r="H268" s="8">
        <v>12441</v>
      </c>
      <c r="I268" s="8">
        <v>11025</v>
      </c>
      <c r="J268" s="123">
        <f t="shared" si="28"/>
        <v>88.61827827345068</v>
      </c>
    </row>
    <row r="269" spans="1:10" ht="15.75">
      <c r="A269" s="21" t="s">
        <v>81</v>
      </c>
      <c r="B269" s="24">
        <v>807</v>
      </c>
      <c r="C269" s="18" t="s">
        <v>246</v>
      </c>
      <c r="D269" s="23" t="s">
        <v>238</v>
      </c>
      <c r="E269" s="17" t="s">
        <v>273</v>
      </c>
      <c r="F269" s="19"/>
      <c r="G269" s="8">
        <f>G272+G274+G270</f>
        <v>2130</v>
      </c>
      <c r="H269" s="8">
        <f>H272+H274+H270</f>
        <v>2130</v>
      </c>
      <c r="I269" s="8">
        <f>I272+I274+I270</f>
        <v>2013</v>
      </c>
      <c r="J269" s="123">
        <f aca="true" t="shared" si="37" ref="J269:J332">I269/H269*100</f>
        <v>94.50704225352112</v>
      </c>
    </row>
    <row r="270" spans="1:10" ht="47.25">
      <c r="A270" s="57" t="s">
        <v>426</v>
      </c>
      <c r="B270" s="55">
        <v>807</v>
      </c>
      <c r="C270" s="54" t="s">
        <v>246</v>
      </c>
      <c r="D270" s="54" t="s">
        <v>238</v>
      </c>
      <c r="E270" s="55" t="s">
        <v>122</v>
      </c>
      <c r="F270" s="50"/>
      <c r="G270" s="79">
        <f>G271</f>
        <v>500</v>
      </c>
      <c r="H270" s="79">
        <f>H271</f>
        <v>500</v>
      </c>
      <c r="I270" s="79">
        <f>I271</f>
        <v>418</v>
      </c>
      <c r="J270" s="123">
        <f t="shared" si="37"/>
        <v>83.6</v>
      </c>
    </row>
    <row r="271" spans="1:10" ht="15.75">
      <c r="A271" s="57" t="s">
        <v>275</v>
      </c>
      <c r="B271" s="55">
        <v>807</v>
      </c>
      <c r="C271" s="54" t="s">
        <v>104</v>
      </c>
      <c r="D271" s="54" t="s">
        <v>238</v>
      </c>
      <c r="E271" s="55" t="s">
        <v>122</v>
      </c>
      <c r="F271" s="50" t="s">
        <v>276</v>
      </c>
      <c r="G271" s="79">
        <v>500</v>
      </c>
      <c r="H271" s="79">
        <v>500</v>
      </c>
      <c r="I271" s="79">
        <v>418</v>
      </c>
      <c r="J271" s="123">
        <f t="shared" si="37"/>
        <v>83.6</v>
      </c>
    </row>
    <row r="272" spans="1:10" ht="47.25">
      <c r="A272" s="61" t="s">
        <v>365</v>
      </c>
      <c r="B272" s="24">
        <v>807</v>
      </c>
      <c r="C272" s="23" t="s">
        <v>246</v>
      </c>
      <c r="D272" s="23" t="s">
        <v>238</v>
      </c>
      <c r="E272" s="24" t="s">
        <v>336</v>
      </c>
      <c r="F272" s="25"/>
      <c r="G272" s="8">
        <f>G273</f>
        <v>130</v>
      </c>
      <c r="H272" s="8">
        <f>H273</f>
        <v>130</v>
      </c>
      <c r="I272" s="8">
        <f>I273</f>
        <v>95</v>
      </c>
      <c r="J272" s="123">
        <f t="shared" si="37"/>
        <v>73.07692307692307</v>
      </c>
    </row>
    <row r="273" spans="1:10" ht="15.75">
      <c r="A273" s="57" t="s">
        <v>275</v>
      </c>
      <c r="B273" s="24">
        <v>807</v>
      </c>
      <c r="C273" s="23" t="s">
        <v>246</v>
      </c>
      <c r="D273" s="23" t="s">
        <v>238</v>
      </c>
      <c r="E273" s="24" t="s">
        <v>336</v>
      </c>
      <c r="F273" s="25" t="s">
        <v>276</v>
      </c>
      <c r="G273" s="8">
        <v>130</v>
      </c>
      <c r="H273" s="8">
        <v>130</v>
      </c>
      <c r="I273" s="8">
        <v>95</v>
      </c>
      <c r="J273" s="123">
        <f t="shared" si="37"/>
        <v>73.07692307692307</v>
      </c>
    </row>
    <row r="274" spans="1:10" ht="32.25" customHeight="1">
      <c r="A274" s="61" t="s">
        <v>466</v>
      </c>
      <c r="B274" s="52">
        <v>807</v>
      </c>
      <c r="C274" s="51" t="s">
        <v>246</v>
      </c>
      <c r="D274" s="51" t="s">
        <v>238</v>
      </c>
      <c r="E274" s="52" t="s">
        <v>427</v>
      </c>
      <c r="F274" s="53"/>
      <c r="G274" s="87">
        <f>G275</f>
        <v>1500</v>
      </c>
      <c r="H274" s="87">
        <f>H275</f>
        <v>1500</v>
      </c>
      <c r="I274" s="87">
        <f>I275</f>
        <v>1500</v>
      </c>
      <c r="J274" s="123">
        <f t="shared" si="37"/>
        <v>100</v>
      </c>
    </row>
    <row r="275" spans="1:10" ht="15.75">
      <c r="A275" s="57" t="s">
        <v>275</v>
      </c>
      <c r="B275" s="52">
        <v>807</v>
      </c>
      <c r="C275" s="51" t="s">
        <v>246</v>
      </c>
      <c r="D275" s="51" t="s">
        <v>238</v>
      </c>
      <c r="E275" s="52" t="s">
        <v>427</v>
      </c>
      <c r="F275" s="53" t="s">
        <v>276</v>
      </c>
      <c r="G275" s="87">
        <v>1500</v>
      </c>
      <c r="H275" s="87">
        <v>1500</v>
      </c>
      <c r="I275" s="87">
        <v>1500</v>
      </c>
      <c r="J275" s="123">
        <f t="shared" si="37"/>
        <v>100</v>
      </c>
    </row>
    <row r="276" spans="1:10" ht="12" customHeight="1">
      <c r="A276" s="57"/>
      <c r="B276" s="17"/>
      <c r="C276" s="23"/>
      <c r="D276" s="23"/>
      <c r="E276" s="24"/>
      <c r="F276" s="25"/>
      <c r="G276" s="8"/>
      <c r="H276" s="8"/>
      <c r="I276" s="8"/>
      <c r="J276" s="123"/>
    </row>
    <row r="277" spans="1:10" ht="25.5">
      <c r="A277" s="22" t="s">
        <v>381</v>
      </c>
      <c r="B277" s="13">
        <v>808</v>
      </c>
      <c r="C277" s="14"/>
      <c r="D277" s="14"/>
      <c r="E277" s="15"/>
      <c r="F277" s="16"/>
      <c r="G277" s="3">
        <f aca="true" t="shared" si="38" ref="G277:I278">G278</f>
        <v>4834</v>
      </c>
      <c r="H277" s="3">
        <f t="shared" si="38"/>
        <v>5385</v>
      </c>
      <c r="I277" s="3">
        <f t="shared" si="38"/>
        <v>5366</v>
      </c>
      <c r="J277" s="124">
        <f t="shared" si="37"/>
        <v>99.64716805942433</v>
      </c>
    </row>
    <row r="278" spans="1:10" ht="15.75">
      <c r="A278" s="59" t="s">
        <v>88</v>
      </c>
      <c r="B278" s="13">
        <v>808</v>
      </c>
      <c r="C278" s="27" t="s">
        <v>246</v>
      </c>
      <c r="D278" s="27"/>
      <c r="E278" s="13"/>
      <c r="F278" s="30"/>
      <c r="G278" s="3">
        <f t="shared" si="38"/>
        <v>4834</v>
      </c>
      <c r="H278" s="3">
        <f t="shared" si="38"/>
        <v>5385</v>
      </c>
      <c r="I278" s="3">
        <f t="shared" si="38"/>
        <v>5366</v>
      </c>
      <c r="J278" s="124">
        <f t="shared" si="37"/>
        <v>99.64716805942433</v>
      </c>
    </row>
    <row r="279" spans="1:10" ht="15.75">
      <c r="A279" s="21" t="s">
        <v>82</v>
      </c>
      <c r="B279" s="24">
        <v>808</v>
      </c>
      <c r="C279" s="23" t="s">
        <v>246</v>
      </c>
      <c r="D279" s="23" t="s">
        <v>238</v>
      </c>
      <c r="E279" s="24"/>
      <c r="F279" s="25"/>
      <c r="G279" s="8">
        <f>G284+G289+G280</f>
        <v>4834</v>
      </c>
      <c r="H279" s="8">
        <f>H284+H289+H280</f>
        <v>5385</v>
      </c>
      <c r="I279" s="8">
        <f>I284+I289+I280</f>
        <v>5366</v>
      </c>
      <c r="J279" s="123">
        <f t="shared" si="37"/>
        <v>99.64716805942433</v>
      </c>
    </row>
    <row r="280" spans="1:10" ht="15.75">
      <c r="A280" s="28" t="s">
        <v>228</v>
      </c>
      <c r="B280" s="23" t="s">
        <v>589</v>
      </c>
      <c r="C280" s="23" t="s">
        <v>246</v>
      </c>
      <c r="D280" s="23" t="s">
        <v>238</v>
      </c>
      <c r="E280" s="23" t="s">
        <v>283</v>
      </c>
      <c r="F280" s="25"/>
      <c r="G280" s="8">
        <f aca="true" t="shared" si="39" ref="G280:I282">G281</f>
        <v>0</v>
      </c>
      <c r="H280" s="8">
        <f t="shared" si="39"/>
        <v>201</v>
      </c>
      <c r="I280" s="8">
        <f t="shared" si="39"/>
        <v>200</v>
      </c>
      <c r="J280" s="123">
        <f t="shared" si="37"/>
        <v>99.50248756218906</v>
      </c>
    </row>
    <row r="281" spans="1:10" ht="15.75">
      <c r="A281" s="6" t="s">
        <v>282</v>
      </c>
      <c r="B281" s="23" t="s">
        <v>589</v>
      </c>
      <c r="C281" s="23" t="s">
        <v>246</v>
      </c>
      <c r="D281" s="23" t="s">
        <v>238</v>
      </c>
      <c r="E281" s="23" t="s">
        <v>284</v>
      </c>
      <c r="F281" s="25"/>
      <c r="G281" s="8">
        <f t="shared" si="39"/>
        <v>0</v>
      </c>
      <c r="H281" s="8">
        <f t="shared" si="39"/>
        <v>201</v>
      </c>
      <c r="I281" s="8">
        <f t="shared" si="39"/>
        <v>200</v>
      </c>
      <c r="J281" s="123">
        <f t="shared" si="37"/>
        <v>99.50248756218906</v>
      </c>
    </row>
    <row r="282" spans="1:10" ht="15.75">
      <c r="A282" s="64" t="s">
        <v>323</v>
      </c>
      <c r="B282" s="23" t="s">
        <v>589</v>
      </c>
      <c r="C282" s="23" t="s">
        <v>246</v>
      </c>
      <c r="D282" s="23" t="s">
        <v>238</v>
      </c>
      <c r="E282" s="23" t="s">
        <v>174</v>
      </c>
      <c r="F282" s="25"/>
      <c r="G282" s="8">
        <f t="shared" si="39"/>
        <v>0</v>
      </c>
      <c r="H282" s="8">
        <f t="shared" si="39"/>
        <v>201</v>
      </c>
      <c r="I282" s="8">
        <f t="shared" si="39"/>
        <v>200</v>
      </c>
      <c r="J282" s="123">
        <f t="shared" si="37"/>
        <v>99.50248756218906</v>
      </c>
    </row>
    <row r="283" spans="1:10" ht="15.75">
      <c r="A283" s="57" t="s">
        <v>275</v>
      </c>
      <c r="B283" s="23" t="s">
        <v>589</v>
      </c>
      <c r="C283" s="23" t="s">
        <v>246</v>
      </c>
      <c r="D283" s="23" t="s">
        <v>238</v>
      </c>
      <c r="E283" s="23" t="s">
        <v>175</v>
      </c>
      <c r="F283" s="53" t="s">
        <v>276</v>
      </c>
      <c r="G283" s="8">
        <v>0</v>
      </c>
      <c r="H283" s="8">
        <v>201</v>
      </c>
      <c r="I283" s="8">
        <v>200</v>
      </c>
      <c r="J283" s="123">
        <f t="shared" si="37"/>
        <v>99.50248756218906</v>
      </c>
    </row>
    <row r="284" spans="1:10" ht="15.75">
      <c r="A284" s="21" t="s">
        <v>82</v>
      </c>
      <c r="B284" s="24">
        <v>808</v>
      </c>
      <c r="C284" s="23" t="s">
        <v>246</v>
      </c>
      <c r="D284" s="23" t="s">
        <v>238</v>
      </c>
      <c r="E284" s="24" t="s">
        <v>106</v>
      </c>
      <c r="F284" s="25"/>
      <c r="G284" s="8">
        <f>G285+G287</f>
        <v>3166</v>
      </c>
      <c r="H284" s="8">
        <f>H285+H287</f>
        <v>3166</v>
      </c>
      <c r="I284" s="8">
        <f>I285+I287</f>
        <v>3151</v>
      </c>
      <c r="J284" s="123">
        <f t="shared" si="37"/>
        <v>99.52621604548327</v>
      </c>
    </row>
    <row r="285" spans="1:10" ht="15.75">
      <c r="A285" s="21" t="s">
        <v>269</v>
      </c>
      <c r="B285" s="24">
        <v>808</v>
      </c>
      <c r="C285" s="23" t="s">
        <v>246</v>
      </c>
      <c r="D285" s="23" t="s">
        <v>238</v>
      </c>
      <c r="E285" s="17" t="s">
        <v>288</v>
      </c>
      <c r="F285" s="19"/>
      <c r="G285" s="8">
        <f>G286</f>
        <v>600</v>
      </c>
      <c r="H285" s="8">
        <f>H286</f>
        <v>600</v>
      </c>
      <c r="I285" s="8">
        <f>I286</f>
        <v>600</v>
      </c>
      <c r="J285" s="123">
        <f t="shared" si="37"/>
        <v>100</v>
      </c>
    </row>
    <row r="286" spans="1:10" ht="15.75">
      <c r="A286" s="57" t="s">
        <v>275</v>
      </c>
      <c r="B286" s="24">
        <v>808</v>
      </c>
      <c r="C286" s="23" t="s">
        <v>246</v>
      </c>
      <c r="D286" s="23" t="s">
        <v>238</v>
      </c>
      <c r="E286" s="17" t="s">
        <v>288</v>
      </c>
      <c r="F286" s="19" t="s">
        <v>276</v>
      </c>
      <c r="G286" s="8">
        <v>600</v>
      </c>
      <c r="H286" s="8">
        <v>600</v>
      </c>
      <c r="I286" s="8">
        <v>600</v>
      </c>
      <c r="J286" s="123">
        <f t="shared" si="37"/>
        <v>100</v>
      </c>
    </row>
    <row r="287" spans="1:10" ht="31.5">
      <c r="A287" s="6" t="s">
        <v>83</v>
      </c>
      <c r="B287" s="24">
        <v>808</v>
      </c>
      <c r="C287" s="23" t="s">
        <v>246</v>
      </c>
      <c r="D287" s="23" t="s">
        <v>238</v>
      </c>
      <c r="E287" s="17" t="s">
        <v>287</v>
      </c>
      <c r="F287" s="19"/>
      <c r="G287" s="8">
        <f>G288</f>
        <v>2566</v>
      </c>
      <c r="H287" s="8">
        <f>H288</f>
        <v>2566</v>
      </c>
      <c r="I287" s="8">
        <f>I288</f>
        <v>2551</v>
      </c>
      <c r="J287" s="123">
        <f t="shared" si="37"/>
        <v>99.41543257989089</v>
      </c>
    </row>
    <row r="288" spans="1:10" ht="15.75">
      <c r="A288" s="57" t="s">
        <v>275</v>
      </c>
      <c r="B288" s="24">
        <v>808</v>
      </c>
      <c r="C288" s="23" t="s">
        <v>246</v>
      </c>
      <c r="D288" s="23" t="s">
        <v>238</v>
      </c>
      <c r="E288" s="17" t="s">
        <v>287</v>
      </c>
      <c r="F288" s="19" t="s">
        <v>276</v>
      </c>
      <c r="G288" s="8">
        <v>2566</v>
      </c>
      <c r="H288" s="8">
        <v>2566</v>
      </c>
      <c r="I288" s="8">
        <v>2551</v>
      </c>
      <c r="J288" s="123">
        <f t="shared" si="37"/>
        <v>99.41543257989089</v>
      </c>
    </row>
    <row r="289" spans="1:10" ht="15.75">
      <c r="A289" s="21" t="s">
        <v>81</v>
      </c>
      <c r="B289" s="24">
        <v>808</v>
      </c>
      <c r="C289" s="18" t="s">
        <v>246</v>
      </c>
      <c r="D289" s="23" t="s">
        <v>238</v>
      </c>
      <c r="E289" s="17" t="s">
        <v>273</v>
      </c>
      <c r="F289" s="19"/>
      <c r="G289" s="8">
        <f>G292+G294+G290</f>
        <v>1668</v>
      </c>
      <c r="H289" s="8">
        <f>H292+H294+H290</f>
        <v>2018</v>
      </c>
      <c r="I289" s="8">
        <f>I292+I294+I290</f>
        <v>2015</v>
      </c>
      <c r="J289" s="123">
        <f t="shared" si="37"/>
        <v>99.85133795837463</v>
      </c>
    </row>
    <row r="290" spans="1:10" ht="47.25" hidden="1">
      <c r="A290" s="57" t="s">
        <v>426</v>
      </c>
      <c r="B290" s="24">
        <v>808</v>
      </c>
      <c r="C290" s="23" t="s">
        <v>246</v>
      </c>
      <c r="D290" s="23" t="s">
        <v>238</v>
      </c>
      <c r="E290" s="24" t="s">
        <v>122</v>
      </c>
      <c r="F290" s="25"/>
      <c r="G290" s="8">
        <f>G291</f>
        <v>150</v>
      </c>
      <c r="H290" s="8">
        <f>H291</f>
        <v>0</v>
      </c>
      <c r="I290" s="8">
        <f>I291</f>
        <v>0</v>
      </c>
      <c r="J290" s="123">
        <v>0</v>
      </c>
    </row>
    <row r="291" spans="1:10" ht="15.75" hidden="1">
      <c r="A291" s="57" t="s">
        <v>275</v>
      </c>
      <c r="B291" s="24">
        <v>808</v>
      </c>
      <c r="C291" s="23" t="s">
        <v>246</v>
      </c>
      <c r="D291" s="23" t="s">
        <v>238</v>
      </c>
      <c r="E291" s="24" t="s">
        <v>122</v>
      </c>
      <c r="F291" s="25" t="s">
        <v>276</v>
      </c>
      <c r="G291" s="8">
        <v>150</v>
      </c>
      <c r="H291" s="8">
        <v>0</v>
      </c>
      <c r="I291" s="8">
        <v>0</v>
      </c>
      <c r="J291" s="123">
        <v>0</v>
      </c>
    </row>
    <row r="292" spans="1:10" ht="47.25">
      <c r="A292" s="61" t="s">
        <v>365</v>
      </c>
      <c r="B292" s="24">
        <v>808</v>
      </c>
      <c r="C292" s="23" t="s">
        <v>246</v>
      </c>
      <c r="D292" s="23" t="s">
        <v>238</v>
      </c>
      <c r="E292" s="24" t="s">
        <v>336</v>
      </c>
      <c r="F292" s="25"/>
      <c r="G292" s="8">
        <f>G293</f>
        <v>500</v>
      </c>
      <c r="H292" s="8">
        <f>H293</f>
        <v>500</v>
      </c>
      <c r="I292" s="8">
        <f>I293</f>
        <v>497</v>
      </c>
      <c r="J292" s="123">
        <f t="shared" si="37"/>
        <v>99.4</v>
      </c>
    </row>
    <row r="293" spans="1:10" ht="15.75">
      <c r="A293" s="57" t="s">
        <v>275</v>
      </c>
      <c r="B293" s="24">
        <v>808</v>
      </c>
      <c r="C293" s="23" t="s">
        <v>246</v>
      </c>
      <c r="D293" s="23" t="s">
        <v>238</v>
      </c>
      <c r="E293" s="24" t="s">
        <v>336</v>
      </c>
      <c r="F293" s="25" t="s">
        <v>276</v>
      </c>
      <c r="G293" s="8">
        <v>500</v>
      </c>
      <c r="H293" s="8">
        <v>500</v>
      </c>
      <c r="I293" s="8">
        <v>497</v>
      </c>
      <c r="J293" s="123">
        <f t="shared" si="37"/>
        <v>99.4</v>
      </c>
    </row>
    <row r="294" spans="1:10" ht="32.25" customHeight="1">
      <c r="A294" s="61" t="s">
        <v>466</v>
      </c>
      <c r="B294" s="52">
        <v>808</v>
      </c>
      <c r="C294" s="51" t="s">
        <v>246</v>
      </c>
      <c r="D294" s="51" t="s">
        <v>238</v>
      </c>
      <c r="E294" s="52" t="s">
        <v>427</v>
      </c>
      <c r="F294" s="53"/>
      <c r="G294" s="87">
        <f>G295</f>
        <v>1018</v>
      </c>
      <c r="H294" s="87">
        <f>H295</f>
        <v>1518</v>
      </c>
      <c r="I294" s="87">
        <f>I295</f>
        <v>1518</v>
      </c>
      <c r="J294" s="123">
        <f t="shared" si="37"/>
        <v>100</v>
      </c>
    </row>
    <row r="295" spans="1:10" ht="15.75">
      <c r="A295" s="57" t="s">
        <v>275</v>
      </c>
      <c r="B295" s="52">
        <v>808</v>
      </c>
      <c r="C295" s="51" t="s">
        <v>246</v>
      </c>
      <c r="D295" s="51" t="s">
        <v>238</v>
      </c>
      <c r="E295" s="52" t="s">
        <v>427</v>
      </c>
      <c r="F295" s="53" t="s">
        <v>276</v>
      </c>
      <c r="G295" s="87">
        <v>1018</v>
      </c>
      <c r="H295" s="87">
        <v>1518</v>
      </c>
      <c r="I295" s="87">
        <v>1518</v>
      </c>
      <c r="J295" s="123">
        <f t="shared" si="37"/>
        <v>100</v>
      </c>
    </row>
    <row r="296" spans="1:10" ht="12" customHeight="1">
      <c r="A296" s="57"/>
      <c r="B296" s="24"/>
      <c r="C296" s="23"/>
      <c r="D296" s="23"/>
      <c r="E296" s="24"/>
      <c r="F296" s="25"/>
      <c r="G296" s="8"/>
      <c r="H296" s="8"/>
      <c r="I296" s="8"/>
      <c r="J296" s="123"/>
    </row>
    <row r="297" spans="1:10" ht="25.5">
      <c r="A297" s="22" t="s">
        <v>382</v>
      </c>
      <c r="B297" s="27" t="s">
        <v>63</v>
      </c>
      <c r="C297" s="14"/>
      <c r="D297" s="14"/>
      <c r="E297" s="15"/>
      <c r="F297" s="16"/>
      <c r="G297" s="3">
        <f>G298+G315</f>
        <v>98112</v>
      </c>
      <c r="H297" s="3">
        <f>H298+H315</f>
        <v>47352</v>
      </c>
      <c r="I297" s="3">
        <f>I298+I315</f>
        <v>27206</v>
      </c>
      <c r="J297" s="124">
        <f t="shared" si="37"/>
        <v>57.45480655516134</v>
      </c>
    </row>
    <row r="298" spans="1:10" ht="15.75">
      <c r="A298" s="59" t="s">
        <v>281</v>
      </c>
      <c r="B298" s="27" t="s">
        <v>63</v>
      </c>
      <c r="C298" s="14" t="s">
        <v>236</v>
      </c>
      <c r="D298" s="14"/>
      <c r="E298" s="15"/>
      <c r="F298" s="16"/>
      <c r="G298" s="3">
        <f>G299+G304+G310</f>
        <v>88951</v>
      </c>
      <c r="H298" s="3">
        <f>H299+H304+H310</f>
        <v>38191</v>
      </c>
      <c r="I298" s="3">
        <f>I299+I304+I310</f>
        <v>26583</v>
      </c>
      <c r="J298" s="124">
        <f t="shared" si="37"/>
        <v>69.60540441465267</v>
      </c>
    </row>
    <row r="299" spans="1:10" ht="32.25" customHeight="1">
      <c r="A299" s="28" t="s">
        <v>310</v>
      </c>
      <c r="B299" s="23" t="s">
        <v>63</v>
      </c>
      <c r="C299" s="18" t="s">
        <v>236</v>
      </c>
      <c r="D299" s="18" t="s">
        <v>240</v>
      </c>
      <c r="E299" s="17"/>
      <c r="F299" s="19"/>
      <c r="G299" s="8">
        <f aca="true" t="shared" si="40" ref="G299:I301">G300</f>
        <v>26884</v>
      </c>
      <c r="H299" s="8">
        <f t="shared" si="40"/>
        <v>26884</v>
      </c>
      <c r="I299" s="8">
        <f t="shared" si="40"/>
        <v>26583</v>
      </c>
      <c r="J299" s="123">
        <f t="shared" si="37"/>
        <v>98.88037494420473</v>
      </c>
    </row>
    <row r="300" spans="1:10" ht="47.25">
      <c r="A300" s="21" t="s">
        <v>170</v>
      </c>
      <c r="B300" s="23" t="s">
        <v>63</v>
      </c>
      <c r="C300" s="23" t="s">
        <v>236</v>
      </c>
      <c r="D300" s="23" t="s">
        <v>240</v>
      </c>
      <c r="E300" s="23" t="s">
        <v>113</v>
      </c>
      <c r="F300" s="25"/>
      <c r="G300" s="8">
        <f t="shared" si="40"/>
        <v>26884</v>
      </c>
      <c r="H300" s="8">
        <f t="shared" si="40"/>
        <v>26884</v>
      </c>
      <c r="I300" s="8">
        <f t="shared" si="40"/>
        <v>26583</v>
      </c>
      <c r="J300" s="123">
        <f t="shared" si="37"/>
        <v>98.88037494420473</v>
      </c>
    </row>
    <row r="301" spans="1:10" ht="15.75">
      <c r="A301" s="6" t="s">
        <v>222</v>
      </c>
      <c r="B301" s="23" t="s">
        <v>63</v>
      </c>
      <c r="C301" s="23" t="s">
        <v>236</v>
      </c>
      <c r="D301" s="23" t="s">
        <v>240</v>
      </c>
      <c r="E301" s="23" t="s">
        <v>297</v>
      </c>
      <c r="F301" s="25"/>
      <c r="G301" s="8">
        <f t="shared" si="40"/>
        <v>26884</v>
      </c>
      <c r="H301" s="8">
        <f t="shared" si="40"/>
        <v>26884</v>
      </c>
      <c r="I301" s="8">
        <f t="shared" si="40"/>
        <v>26583</v>
      </c>
      <c r="J301" s="123">
        <f t="shared" si="37"/>
        <v>98.88037494420473</v>
      </c>
    </row>
    <row r="302" spans="1:10" ht="15.75">
      <c r="A302" s="64" t="s">
        <v>275</v>
      </c>
      <c r="B302" s="23" t="s">
        <v>63</v>
      </c>
      <c r="C302" s="23" t="s">
        <v>236</v>
      </c>
      <c r="D302" s="23" t="s">
        <v>240</v>
      </c>
      <c r="E302" s="23" t="s">
        <v>297</v>
      </c>
      <c r="F302" s="25" t="s">
        <v>276</v>
      </c>
      <c r="G302" s="8">
        <v>26884</v>
      </c>
      <c r="H302" s="8">
        <v>26884</v>
      </c>
      <c r="I302" s="8">
        <v>26583</v>
      </c>
      <c r="J302" s="123">
        <f t="shared" si="37"/>
        <v>98.88037494420473</v>
      </c>
    </row>
    <row r="303" spans="1:10" ht="12" customHeight="1">
      <c r="A303" s="26"/>
      <c r="B303" s="23"/>
      <c r="C303" s="23"/>
      <c r="D303" s="23"/>
      <c r="E303" s="23"/>
      <c r="F303" s="25"/>
      <c r="G303" s="8"/>
      <c r="H303" s="8"/>
      <c r="I303" s="8"/>
      <c r="J303" s="123"/>
    </row>
    <row r="304" spans="1:10" ht="15.75">
      <c r="A304" s="28" t="s">
        <v>228</v>
      </c>
      <c r="B304" s="23" t="s">
        <v>63</v>
      </c>
      <c r="C304" s="18" t="s">
        <v>236</v>
      </c>
      <c r="D304" s="18" t="s">
        <v>251</v>
      </c>
      <c r="E304" s="18"/>
      <c r="F304" s="19"/>
      <c r="G304" s="8">
        <f aca="true" t="shared" si="41" ref="G304:I307">G305</f>
        <v>60067</v>
      </c>
      <c r="H304" s="8">
        <f t="shared" si="41"/>
        <v>11248</v>
      </c>
      <c r="I304" s="8">
        <f t="shared" si="41"/>
        <v>0</v>
      </c>
      <c r="J304" s="123">
        <f t="shared" si="37"/>
        <v>0</v>
      </c>
    </row>
    <row r="305" spans="1:10" ht="15.75">
      <c r="A305" s="28" t="s">
        <v>228</v>
      </c>
      <c r="B305" s="23" t="s">
        <v>63</v>
      </c>
      <c r="C305" s="23" t="s">
        <v>236</v>
      </c>
      <c r="D305" s="18" t="s">
        <v>251</v>
      </c>
      <c r="E305" s="23" t="s">
        <v>283</v>
      </c>
      <c r="F305" s="25"/>
      <c r="G305" s="8">
        <f t="shared" si="41"/>
        <v>60067</v>
      </c>
      <c r="H305" s="8">
        <f t="shared" si="41"/>
        <v>11248</v>
      </c>
      <c r="I305" s="8">
        <f t="shared" si="41"/>
        <v>0</v>
      </c>
      <c r="J305" s="123">
        <f t="shared" si="37"/>
        <v>0</v>
      </c>
    </row>
    <row r="306" spans="1:10" ht="15.75">
      <c r="A306" s="6" t="s">
        <v>282</v>
      </c>
      <c r="B306" s="23" t="s">
        <v>63</v>
      </c>
      <c r="C306" s="23" t="s">
        <v>236</v>
      </c>
      <c r="D306" s="18" t="s">
        <v>251</v>
      </c>
      <c r="E306" s="23" t="s">
        <v>284</v>
      </c>
      <c r="F306" s="25"/>
      <c r="G306" s="8">
        <f t="shared" si="41"/>
        <v>60067</v>
      </c>
      <c r="H306" s="8">
        <f t="shared" si="41"/>
        <v>11248</v>
      </c>
      <c r="I306" s="8">
        <f t="shared" si="41"/>
        <v>0</v>
      </c>
      <c r="J306" s="123">
        <f t="shared" si="37"/>
        <v>0</v>
      </c>
    </row>
    <row r="307" spans="1:10" ht="15.75">
      <c r="A307" s="64" t="s">
        <v>323</v>
      </c>
      <c r="B307" s="23" t="s">
        <v>63</v>
      </c>
      <c r="C307" s="23" t="s">
        <v>236</v>
      </c>
      <c r="D307" s="18" t="s">
        <v>251</v>
      </c>
      <c r="E307" s="23" t="s">
        <v>174</v>
      </c>
      <c r="F307" s="25"/>
      <c r="G307" s="8">
        <f t="shared" si="41"/>
        <v>60067</v>
      </c>
      <c r="H307" s="8">
        <f t="shared" si="41"/>
        <v>11248</v>
      </c>
      <c r="I307" s="8">
        <f t="shared" si="41"/>
        <v>0</v>
      </c>
      <c r="J307" s="123">
        <f t="shared" si="37"/>
        <v>0</v>
      </c>
    </row>
    <row r="308" spans="1:10" ht="15.75">
      <c r="A308" s="64" t="s">
        <v>285</v>
      </c>
      <c r="B308" s="23" t="s">
        <v>63</v>
      </c>
      <c r="C308" s="23" t="s">
        <v>236</v>
      </c>
      <c r="D308" s="18" t="s">
        <v>251</v>
      </c>
      <c r="E308" s="23" t="s">
        <v>175</v>
      </c>
      <c r="F308" s="25" t="s">
        <v>286</v>
      </c>
      <c r="G308" s="8">
        <v>60067</v>
      </c>
      <c r="H308" s="8">
        <v>11248</v>
      </c>
      <c r="I308" s="8">
        <v>0</v>
      </c>
      <c r="J308" s="123">
        <f t="shared" si="37"/>
        <v>0</v>
      </c>
    </row>
    <row r="309" spans="1:10" ht="12" customHeight="1">
      <c r="A309" s="33"/>
      <c r="B309" s="29"/>
      <c r="C309" s="29"/>
      <c r="D309" s="29"/>
      <c r="E309" s="29"/>
      <c r="F309" s="32"/>
      <c r="G309" s="8"/>
      <c r="H309" s="8"/>
      <c r="I309" s="8"/>
      <c r="J309" s="123"/>
    </row>
    <row r="310" spans="1:10" ht="15.75">
      <c r="A310" s="28" t="s">
        <v>176</v>
      </c>
      <c r="B310" s="23" t="s">
        <v>63</v>
      </c>
      <c r="C310" s="23" t="s">
        <v>236</v>
      </c>
      <c r="D310" s="23" t="s">
        <v>407</v>
      </c>
      <c r="E310" s="23"/>
      <c r="F310" s="25"/>
      <c r="G310" s="8">
        <f aca="true" t="shared" si="42" ref="G310:I312">G311</f>
        <v>2000</v>
      </c>
      <c r="H310" s="8">
        <f t="shared" si="42"/>
        <v>59</v>
      </c>
      <c r="I310" s="8">
        <f t="shared" si="42"/>
        <v>0</v>
      </c>
      <c r="J310" s="123">
        <f t="shared" si="37"/>
        <v>0</v>
      </c>
    </row>
    <row r="311" spans="1:10" ht="31.5">
      <c r="A311" s="28" t="s">
        <v>263</v>
      </c>
      <c r="B311" s="23" t="s">
        <v>63</v>
      </c>
      <c r="C311" s="23" t="s">
        <v>236</v>
      </c>
      <c r="D311" s="23" t="s">
        <v>407</v>
      </c>
      <c r="E311" s="23" t="s">
        <v>179</v>
      </c>
      <c r="F311" s="25"/>
      <c r="G311" s="8">
        <f t="shared" si="42"/>
        <v>2000</v>
      </c>
      <c r="H311" s="8">
        <f t="shared" si="42"/>
        <v>59</v>
      </c>
      <c r="I311" s="8">
        <f t="shared" si="42"/>
        <v>0</v>
      </c>
      <c r="J311" s="123">
        <f t="shared" si="37"/>
        <v>0</v>
      </c>
    </row>
    <row r="312" spans="1:10" ht="32.25" customHeight="1">
      <c r="A312" s="63" t="s">
        <v>181</v>
      </c>
      <c r="B312" s="23" t="s">
        <v>63</v>
      </c>
      <c r="C312" s="51" t="s">
        <v>236</v>
      </c>
      <c r="D312" s="23" t="s">
        <v>407</v>
      </c>
      <c r="E312" s="51" t="s">
        <v>182</v>
      </c>
      <c r="F312" s="53"/>
      <c r="G312" s="8">
        <f t="shared" si="42"/>
        <v>2000</v>
      </c>
      <c r="H312" s="8">
        <f t="shared" si="42"/>
        <v>59</v>
      </c>
      <c r="I312" s="8">
        <f t="shared" si="42"/>
        <v>0</v>
      </c>
      <c r="J312" s="123">
        <f t="shared" si="37"/>
        <v>0</v>
      </c>
    </row>
    <row r="313" spans="1:10" ht="16.5" customHeight="1">
      <c r="A313" s="63" t="s">
        <v>278</v>
      </c>
      <c r="B313" s="23" t="s">
        <v>63</v>
      </c>
      <c r="C313" s="51" t="s">
        <v>236</v>
      </c>
      <c r="D313" s="23" t="s">
        <v>407</v>
      </c>
      <c r="E313" s="51" t="s">
        <v>182</v>
      </c>
      <c r="F313" s="53" t="s">
        <v>279</v>
      </c>
      <c r="G313" s="8">
        <v>2000</v>
      </c>
      <c r="H313" s="8">
        <v>59</v>
      </c>
      <c r="I313" s="8">
        <v>0</v>
      </c>
      <c r="J313" s="123">
        <f t="shared" si="37"/>
        <v>0</v>
      </c>
    </row>
    <row r="314" spans="1:10" ht="12" customHeight="1">
      <c r="A314" s="63"/>
      <c r="B314" s="23"/>
      <c r="C314" s="51"/>
      <c r="D314" s="51"/>
      <c r="E314" s="51"/>
      <c r="F314" s="53"/>
      <c r="G314" s="4"/>
      <c r="H314" s="4"/>
      <c r="I314" s="4"/>
      <c r="J314" s="123"/>
    </row>
    <row r="315" spans="1:10" ht="16.5" customHeight="1">
      <c r="A315" s="62" t="s">
        <v>171</v>
      </c>
      <c r="B315" s="27" t="s">
        <v>63</v>
      </c>
      <c r="C315" s="69" t="s">
        <v>407</v>
      </c>
      <c r="D315" s="69"/>
      <c r="E315" s="69"/>
      <c r="F315" s="71"/>
      <c r="G315" s="3">
        <f aca="true" t="shared" si="43" ref="G315:I318">G316</f>
        <v>9161</v>
      </c>
      <c r="H315" s="3">
        <f t="shared" si="43"/>
        <v>9161</v>
      </c>
      <c r="I315" s="3">
        <f t="shared" si="43"/>
        <v>623</v>
      </c>
      <c r="J315" s="124">
        <f t="shared" si="37"/>
        <v>6.800567623621875</v>
      </c>
    </row>
    <row r="316" spans="1:10" ht="31.5">
      <c r="A316" s="28" t="s">
        <v>410</v>
      </c>
      <c r="B316" s="18" t="s">
        <v>63</v>
      </c>
      <c r="C316" s="54" t="s">
        <v>407</v>
      </c>
      <c r="D316" s="54" t="s">
        <v>236</v>
      </c>
      <c r="E316" s="54"/>
      <c r="F316" s="50"/>
      <c r="G316" s="4">
        <f t="shared" si="43"/>
        <v>9161</v>
      </c>
      <c r="H316" s="4">
        <f t="shared" si="43"/>
        <v>9161</v>
      </c>
      <c r="I316" s="4">
        <f t="shared" si="43"/>
        <v>623</v>
      </c>
      <c r="J316" s="123">
        <f t="shared" si="37"/>
        <v>6.800567623621875</v>
      </c>
    </row>
    <row r="317" spans="1:10" ht="15.75">
      <c r="A317" s="28" t="s">
        <v>250</v>
      </c>
      <c r="B317" s="23" t="s">
        <v>63</v>
      </c>
      <c r="C317" s="51" t="s">
        <v>407</v>
      </c>
      <c r="D317" s="51" t="s">
        <v>236</v>
      </c>
      <c r="E317" s="51" t="s">
        <v>172</v>
      </c>
      <c r="F317" s="53"/>
      <c r="G317" s="4">
        <f t="shared" si="43"/>
        <v>9161</v>
      </c>
      <c r="H317" s="4">
        <f t="shared" si="43"/>
        <v>9161</v>
      </c>
      <c r="I317" s="4">
        <f t="shared" si="43"/>
        <v>623</v>
      </c>
      <c r="J317" s="123">
        <f t="shared" si="37"/>
        <v>6.800567623621875</v>
      </c>
    </row>
    <row r="318" spans="1:10" ht="15.75">
      <c r="A318" s="6" t="s">
        <v>227</v>
      </c>
      <c r="B318" s="23" t="s">
        <v>63</v>
      </c>
      <c r="C318" s="51" t="s">
        <v>407</v>
      </c>
      <c r="D318" s="51" t="s">
        <v>236</v>
      </c>
      <c r="E318" s="51" t="s">
        <v>173</v>
      </c>
      <c r="F318" s="53"/>
      <c r="G318" s="4">
        <f t="shared" si="43"/>
        <v>9161</v>
      </c>
      <c r="H318" s="4">
        <f t="shared" si="43"/>
        <v>9161</v>
      </c>
      <c r="I318" s="4">
        <f t="shared" si="43"/>
        <v>623</v>
      </c>
      <c r="J318" s="123">
        <f t="shared" si="37"/>
        <v>6.800567623621875</v>
      </c>
    </row>
    <row r="319" spans="1:10" ht="15.75">
      <c r="A319" s="6" t="s">
        <v>285</v>
      </c>
      <c r="B319" s="23" t="s">
        <v>63</v>
      </c>
      <c r="C319" s="51" t="s">
        <v>407</v>
      </c>
      <c r="D319" s="51" t="s">
        <v>236</v>
      </c>
      <c r="E319" s="51" t="s">
        <v>173</v>
      </c>
      <c r="F319" s="53" t="s">
        <v>286</v>
      </c>
      <c r="G319" s="4">
        <v>9161</v>
      </c>
      <c r="H319" s="4">
        <v>9161</v>
      </c>
      <c r="I319" s="4">
        <v>623</v>
      </c>
      <c r="J319" s="123">
        <f t="shared" si="37"/>
        <v>6.800567623621875</v>
      </c>
    </row>
    <row r="320" spans="1:10" ht="12" customHeight="1">
      <c r="A320" s="63"/>
      <c r="B320" s="51"/>
      <c r="C320" s="51"/>
      <c r="D320" s="51"/>
      <c r="E320" s="51"/>
      <c r="F320" s="53"/>
      <c r="G320" s="4"/>
      <c r="H320" s="4"/>
      <c r="I320" s="4"/>
      <c r="J320" s="123"/>
    </row>
    <row r="321" spans="1:10" ht="25.5">
      <c r="A321" s="22" t="s">
        <v>421</v>
      </c>
      <c r="B321" s="13">
        <v>810</v>
      </c>
      <c r="C321" s="14"/>
      <c r="D321" s="14"/>
      <c r="E321" s="15"/>
      <c r="F321" s="16"/>
      <c r="G321" s="3">
        <f>G338+G375+G533+G661+G322+G540+G598+G624+G332</f>
        <v>2406146</v>
      </c>
      <c r="H321" s="3">
        <f>H338+H375+H533+H661+H322+H540+H598+H624+H332</f>
        <v>3460811</v>
      </c>
      <c r="I321" s="3">
        <f>I338+I375+I533+I661+I322+I540+I598+I624+I332</f>
        <v>3177299</v>
      </c>
      <c r="J321" s="124">
        <f t="shared" si="37"/>
        <v>91.80793172467378</v>
      </c>
    </row>
    <row r="322" spans="1:10" ht="15.75">
      <c r="A322" s="59" t="s">
        <v>281</v>
      </c>
      <c r="B322" s="13">
        <v>810</v>
      </c>
      <c r="C322" s="27" t="s">
        <v>236</v>
      </c>
      <c r="D322" s="27"/>
      <c r="E322" s="13"/>
      <c r="F322" s="30"/>
      <c r="G322" s="3">
        <f>G323</f>
        <v>11903</v>
      </c>
      <c r="H322" s="3">
        <f>H323</f>
        <v>22738</v>
      </c>
      <c r="I322" s="3">
        <f>I323</f>
        <v>21914</v>
      </c>
      <c r="J322" s="124">
        <f t="shared" si="37"/>
        <v>96.3761104758554</v>
      </c>
    </row>
    <row r="323" spans="1:10" ht="15.75">
      <c r="A323" s="28" t="s">
        <v>176</v>
      </c>
      <c r="B323" s="17">
        <v>810</v>
      </c>
      <c r="C323" s="18" t="s">
        <v>236</v>
      </c>
      <c r="D323" s="18" t="s">
        <v>407</v>
      </c>
      <c r="E323" s="17"/>
      <c r="F323" s="19"/>
      <c r="G323" s="4">
        <f>G324+G328</f>
        <v>11903</v>
      </c>
      <c r="H323" s="4">
        <f>H324+H328</f>
        <v>22738</v>
      </c>
      <c r="I323" s="4">
        <f>I324+I328</f>
        <v>21914</v>
      </c>
      <c r="J323" s="123">
        <f t="shared" si="37"/>
        <v>96.3761104758554</v>
      </c>
    </row>
    <row r="324" spans="1:10" ht="31.5">
      <c r="A324" s="28" t="s">
        <v>263</v>
      </c>
      <c r="B324" s="17">
        <v>810</v>
      </c>
      <c r="C324" s="18" t="s">
        <v>236</v>
      </c>
      <c r="D324" s="18" t="s">
        <v>407</v>
      </c>
      <c r="E324" s="17" t="s">
        <v>179</v>
      </c>
      <c r="F324" s="19"/>
      <c r="G324" s="4">
        <f aca="true" t="shared" si="44" ref="G324:I326">G325</f>
        <v>8445</v>
      </c>
      <c r="H324" s="4">
        <f t="shared" si="44"/>
        <v>19280</v>
      </c>
      <c r="I324" s="4">
        <f t="shared" si="44"/>
        <v>18541</v>
      </c>
      <c r="J324" s="123">
        <f t="shared" si="37"/>
        <v>96.16701244813278</v>
      </c>
    </row>
    <row r="325" spans="1:10" ht="15.75">
      <c r="A325" s="28" t="s">
        <v>264</v>
      </c>
      <c r="B325" s="17">
        <v>810</v>
      </c>
      <c r="C325" s="18" t="s">
        <v>236</v>
      </c>
      <c r="D325" s="18" t="s">
        <v>407</v>
      </c>
      <c r="E325" s="17" t="s">
        <v>180</v>
      </c>
      <c r="F325" s="19"/>
      <c r="G325" s="4">
        <f t="shared" si="44"/>
        <v>8445</v>
      </c>
      <c r="H325" s="4">
        <f t="shared" si="44"/>
        <v>19280</v>
      </c>
      <c r="I325" s="4">
        <f t="shared" si="44"/>
        <v>18541</v>
      </c>
      <c r="J325" s="123">
        <f t="shared" si="37"/>
        <v>96.16701244813278</v>
      </c>
    </row>
    <row r="326" spans="1:10" ht="15.75">
      <c r="A326" s="28" t="s">
        <v>371</v>
      </c>
      <c r="B326" s="17">
        <v>810</v>
      </c>
      <c r="C326" s="18" t="s">
        <v>236</v>
      </c>
      <c r="D326" s="18" t="s">
        <v>407</v>
      </c>
      <c r="E326" s="17" t="s">
        <v>372</v>
      </c>
      <c r="F326" s="19"/>
      <c r="G326" s="4">
        <f t="shared" si="44"/>
        <v>8445</v>
      </c>
      <c r="H326" s="4">
        <f t="shared" si="44"/>
        <v>19280</v>
      </c>
      <c r="I326" s="4">
        <f t="shared" si="44"/>
        <v>18541</v>
      </c>
      <c r="J326" s="123">
        <f t="shared" si="37"/>
        <v>96.16701244813278</v>
      </c>
    </row>
    <row r="327" spans="1:10" ht="15.75">
      <c r="A327" s="63" t="s">
        <v>285</v>
      </c>
      <c r="B327" s="17">
        <v>810</v>
      </c>
      <c r="C327" s="18" t="s">
        <v>236</v>
      </c>
      <c r="D327" s="18" t="s">
        <v>407</v>
      </c>
      <c r="E327" s="17" t="s">
        <v>372</v>
      </c>
      <c r="F327" s="19" t="s">
        <v>286</v>
      </c>
      <c r="G327" s="4">
        <v>8445</v>
      </c>
      <c r="H327" s="4">
        <v>19280</v>
      </c>
      <c r="I327" s="4">
        <v>18541</v>
      </c>
      <c r="J327" s="123">
        <f t="shared" si="37"/>
        <v>96.16701244813278</v>
      </c>
    </row>
    <row r="328" spans="1:10" ht="15.75">
      <c r="A328" s="21" t="s">
        <v>81</v>
      </c>
      <c r="B328" s="17">
        <v>810</v>
      </c>
      <c r="C328" s="18" t="s">
        <v>236</v>
      </c>
      <c r="D328" s="18" t="s">
        <v>407</v>
      </c>
      <c r="E328" s="91" t="s">
        <v>273</v>
      </c>
      <c r="F328" s="72"/>
      <c r="G328" s="4">
        <f aca="true" t="shared" si="45" ref="G328:I329">G329</f>
        <v>3458</v>
      </c>
      <c r="H328" s="4">
        <f t="shared" si="45"/>
        <v>3458</v>
      </c>
      <c r="I328" s="4">
        <f t="shared" si="45"/>
        <v>3373</v>
      </c>
      <c r="J328" s="123">
        <f t="shared" si="37"/>
        <v>97.54193175245807</v>
      </c>
    </row>
    <row r="329" spans="1:10" ht="47.25">
      <c r="A329" s="57" t="s">
        <v>450</v>
      </c>
      <c r="B329" s="17">
        <v>810</v>
      </c>
      <c r="C329" s="18" t="s">
        <v>236</v>
      </c>
      <c r="D329" s="18" t="s">
        <v>407</v>
      </c>
      <c r="E329" s="76" t="s">
        <v>451</v>
      </c>
      <c r="F329" s="77"/>
      <c r="G329" s="4">
        <f t="shared" si="45"/>
        <v>3458</v>
      </c>
      <c r="H329" s="4">
        <f t="shared" si="45"/>
        <v>3458</v>
      </c>
      <c r="I329" s="4">
        <f t="shared" si="45"/>
        <v>3373</v>
      </c>
      <c r="J329" s="123">
        <f t="shared" si="37"/>
        <v>97.54193175245807</v>
      </c>
    </row>
    <row r="330" spans="1:10" ht="15.75">
      <c r="A330" s="63" t="s">
        <v>275</v>
      </c>
      <c r="B330" s="17">
        <v>810</v>
      </c>
      <c r="C330" s="18" t="s">
        <v>236</v>
      </c>
      <c r="D330" s="18" t="s">
        <v>407</v>
      </c>
      <c r="E330" s="76" t="s">
        <v>451</v>
      </c>
      <c r="F330" s="77" t="s">
        <v>276</v>
      </c>
      <c r="G330" s="4">
        <v>3458</v>
      </c>
      <c r="H330" s="4">
        <v>3458</v>
      </c>
      <c r="I330" s="4">
        <v>3373</v>
      </c>
      <c r="J330" s="123">
        <f t="shared" si="37"/>
        <v>97.54193175245807</v>
      </c>
    </row>
    <row r="331" spans="1:10" ht="12" customHeight="1">
      <c r="A331" s="63"/>
      <c r="B331" s="17"/>
      <c r="C331" s="18"/>
      <c r="D331" s="18"/>
      <c r="E331" s="17"/>
      <c r="F331" s="19"/>
      <c r="G331" s="4"/>
      <c r="H331" s="4"/>
      <c r="I331" s="4"/>
      <c r="J331" s="123"/>
    </row>
    <row r="332" spans="1:10" ht="31.5">
      <c r="A332" s="59" t="s">
        <v>271</v>
      </c>
      <c r="B332" s="13">
        <v>810</v>
      </c>
      <c r="C332" s="27" t="s">
        <v>238</v>
      </c>
      <c r="D332" s="27"/>
      <c r="E332" s="13"/>
      <c r="F332" s="30"/>
      <c r="G332" s="3">
        <f aca="true" t="shared" si="46" ref="G332:I335">G333</f>
        <v>978</v>
      </c>
      <c r="H332" s="3">
        <f t="shared" si="46"/>
        <v>978</v>
      </c>
      <c r="I332" s="3">
        <f t="shared" si="46"/>
        <v>978</v>
      </c>
      <c r="J332" s="124">
        <f t="shared" si="37"/>
        <v>100</v>
      </c>
    </row>
    <row r="333" spans="1:10" ht="31.5">
      <c r="A333" s="28" t="s">
        <v>197</v>
      </c>
      <c r="B333" s="17">
        <v>810</v>
      </c>
      <c r="C333" s="18" t="s">
        <v>238</v>
      </c>
      <c r="D333" s="18" t="s">
        <v>243</v>
      </c>
      <c r="E333" s="17"/>
      <c r="F333" s="19"/>
      <c r="G333" s="4">
        <f t="shared" si="46"/>
        <v>978</v>
      </c>
      <c r="H333" s="4">
        <f t="shared" si="46"/>
        <v>978</v>
      </c>
      <c r="I333" s="4">
        <f t="shared" si="46"/>
        <v>978</v>
      </c>
      <c r="J333" s="123">
        <f aca="true" t="shared" si="47" ref="J333:J396">I333/H333*100</f>
        <v>100</v>
      </c>
    </row>
    <row r="334" spans="1:10" ht="15.75">
      <c r="A334" s="21" t="s">
        <v>11</v>
      </c>
      <c r="B334" s="17">
        <v>810</v>
      </c>
      <c r="C334" s="18" t="s">
        <v>238</v>
      </c>
      <c r="D334" s="18" t="s">
        <v>243</v>
      </c>
      <c r="E334" s="55" t="s">
        <v>12</v>
      </c>
      <c r="F334" s="19"/>
      <c r="G334" s="4">
        <f t="shared" si="46"/>
        <v>978</v>
      </c>
      <c r="H334" s="4">
        <f t="shared" si="46"/>
        <v>978</v>
      </c>
      <c r="I334" s="4">
        <f t="shared" si="46"/>
        <v>978</v>
      </c>
      <c r="J334" s="123">
        <f t="shared" si="47"/>
        <v>100</v>
      </c>
    </row>
    <row r="335" spans="1:10" ht="15.75">
      <c r="A335" s="63" t="s">
        <v>471</v>
      </c>
      <c r="B335" s="17">
        <v>810</v>
      </c>
      <c r="C335" s="18" t="s">
        <v>238</v>
      </c>
      <c r="D335" s="18" t="s">
        <v>243</v>
      </c>
      <c r="E335" s="55" t="s">
        <v>506</v>
      </c>
      <c r="F335" s="19"/>
      <c r="G335" s="4">
        <f t="shared" si="46"/>
        <v>978</v>
      </c>
      <c r="H335" s="4">
        <f t="shared" si="46"/>
        <v>978</v>
      </c>
      <c r="I335" s="4">
        <f t="shared" si="46"/>
        <v>978</v>
      </c>
      <c r="J335" s="123">
        <f t="shared" si="47"/>
        <v>100</v>
      </c>
    </row>
    <row r="336" spans="1:10" ht="15.75">
      <c r="A336" s="57" t="s">
        <v>275</v>
      </c>
      <c r="B336" s="17">
        <v>810</v>
      </c>
      <c r="C336" s="18" t="s">
        <v>238</v>
      </c>
      <c r="D336" s="18" t="s">
        <v>243</v>
      </c>
      <c r="E336" s="55" t="s">
        <v>506</v>
      </c>
      <c r="F336" s="19" t="s">
        <v>276</v>
      </c>
      <c r="G336" s="4">
        <v>978</v>
      </c>
      <c r="H336" s="4">
        <v>978</v>
      </c>
      <c r="I336" s="4">
        <v>978</v>
      </c>
      <c r="J336" s="123">
        <f t="shared" si="47"/>
        <v>100</v>
      </c>
    </row>
    <row r="337" spans="1:10" ht="12" customHeight="1">
      <c r="A337" s="63"/>
      <c r="B337" s="17"/>
      <c r="C337" s="18"/>
      <c r="D337" s="18"/>
      <c r="E337" s="17"/>
      <c r="F337" s="19"/>
      <c r="G337" s="4"/>
      <c r="H337" s="4"/>
      <c r="I337" s="4"/>
      <c r="J337" s="123"/>
    </row>
    <row r="338" spans="1:10" ht="15.75">
      <c r="A338" s="59" t="s">
        <v>277</v>
      </c>
      <c r="B338" s="13">
        <v>810</v>
      </c>
      <c r="C338" s="14" t="s">
        <v>239</v>
      </c>
      <c r="D338" s="14"/>
      <c r="E338" s="15"/>
      <c r="F338" s="16"/>
      <c r="G338" s="3">
        <f>G347+G339+G367+G361</f>
        <v>98212</v>
      </c>
      <c r="H338" s="3">
        <f>H347+H339+H367+H361</f>
        <v>207598</v>
      </c>
      <c r="I338" s="3">
        <f>I347+I339+I367+I361</f>
        <v>204329</v>
      </c>
      <c r="J338" s="124">
        <f t="shared" si="47"/>
        <v>98.42532201658976</v>
      </c>
    </row>
    <row r="339" spans="1:10" ht="15.75">
      <c r="A339" s="21" t="s">
        <v>20</v>
      </c>
      <c r="B339" s="17">
        <v>810</v>
      </c>
      <c r="C339" s="54" t="s">
        <v>239</v>
      </c>
      <c r="D339" s="54" t="s">
        <v>237</v>
      </c>
      <c r="E339" s="55"/>
      <c r="F339" s="50"/>
      <c r="G339" s="4">
        <f>G343+G340</f>
        <v>13014</v>
      </c>
      <c r="H339" s="4">
        <f>H343+H340</f>
        <v>13014</v>
      </c>
      <c r="I339" s="4">
        <f>I343+I340</f>
        <v>11659</v>
      </c>
      <c r="J339" s="123">
        <f t="shared" si="47"/>
        <v>89.58813585369602</v>
      </c>
    </row>
    <row r="340" spans="1:10" ht="15.75">
      <c r="A340" s="56" t="s">
        <v>493</v>
      </c>
      <c r="B340" s="17">
        <v>810</v>
      </c>
      <c r="C340" s="18" t="s">
        <v>239</v>
      </c>
      <c r="D340" s="18" t="s">
        <v>237</v>
      </c>
      <c r="E340" s="17" t="s">
        <v>53</v>
      </c>
      <c r="F340" s="19"/>
      <c r="G340" s="78">
        <f aca="true" t="shared" si="48" ref="G340:I341">G341</f>
        <v>5000</v>
      </c>
      <c r="H340" s="78">
        <f t="shared" si="48"/>
        <v>5000</v>
      </c>
      <c r="I340" s="78">
        <f t="shared" si="48"/>
        <v>3816</v>
      </c>
      <c r="J340" s="123">
        <f t="shared" si="47"/>
        <v>76.32</v>
      </c>
    </row>
    <row r="341" spans="1:10" ht="31.5">
      <c r="A341" s="21" t="s">
        <v>497</v>
      </c>
      <c r="B341" s="17">
        <v>810</v>
      </c>
      <c r="C341" s="18" t="s">
        <v>239</v>
      </c>
      <c r="D341" s="18" t="s">
        <v>237</v>
      </c>
      <c r="E341" s="17" t="s">
        <v>498</v>
      </c>
      <c r="F341" s="19"/>
      <c r="G341" s="78">
        <f t="shared" si="48"/>
        <v>5000</v>
      </c>
      <c r="H341" s="78">
        <f t="shared" si="48"/>
        <v>5000</v>
      </c>
      <c r="I341" s="78">
        <f t="shared" si="48"/>
        <v>3816</v>
      </c>
      <c r="J341" s="123">
        <f t="shared" si="47"/>
        <v>76.32</v>
      </c>
    </row>
    <row r="342" spans="1:10" ht="15.75">
      <c r="A342" s="28" t="s">
        <v>91</v>
      </c>
      <c r="B342" s="17">
        <v>810</v>
      </c>
      <c r="C342" s="18" t="s">
        <v>239</v>
      </c>
      <c r="D342" s="18" t="s">
        <v>237</v>
      </c>
      <c r="E342" s="17" t="s">
        <v>498</v>
      </c>
      <c r="F342" s="19" t="s">
        <v>94</v>
      </c>
      <c r="G342" s="78">
        <v>5000</v>
      </c>
      <c r="H342" s="78">
        <v>5000</v>
      </c>
      <c r="I342" s="78">
        <v>3816</v>
      </c>
      <c r="J342" s="123">
        <f t="shared" si="47"/>
        <v>76.32</v>
      </c>
    </row>
    <row r="343" spans="1:10" ht="15.75">
      <c r="A343" s="21" t="s">
        <v>81</v>
      </c>
      <c r="B343" s="17">
        <v>810</v>
      </c>
      <c r="C343" s="54" t="s">
        <v>239</v>
      </c>
      <c r="D343" s="54" t="s">
        <v>237</v>
      </c>
      <c r="E343" s="55" t="s">
        <v>273</v>
      </c>
      <c r="F343" s="50"/>
      <c r="G343" s="4">
        <f aca="true" t="shared" si="49" ref="G343:I344">G344</f>
        <v>8014</v>
      </c>
      <c r="H343" s="4">
        <f t="shared" si="49"/>
        <v>8014</v>
      </c>
      <c r="I343" s="4">
        <f t="shared" si="49"/>
        <v>7843</v>
      </c>
      <c r="J343" s="123">
        <f t="shared" si="47"/>
        <v>97.86623409034189</v>
      </c>
    </row>
    <row r="344" spans="1:10" ht="47.25">
      <c r="A344" s="21" t="s">
        <v>26</v>
      </c>
      <c r="B344" s="17">
        <v>810</v>
      </c>
      <c r="C344" s="54" t="s">
        <v>239</v>
      </c>
      <c r="D344" s="54" t="s">
        <v>237</v>
      </c>
      <c r="E344" s="55" t="s">
        <v>337</v>
      </c>
      <c r="F344" s="50"/>
      <c r="G344" s="4">
        <f t="shared" si="49"/>
        <v>8014</v>
      </c>
      <c r="H344" s="4">
        <f t="shared" si="49"/>
        <v>8014</v>
      </c>
      <c r="I344" s="4">
        <f t="shared" si="49"/>
        <v>7843</v>
      </c>
      <c r="J344" s="123">
        <f t="shared" si="47"/>
        <v>97.86623409034189</v>
      </c>
    </row>
    <row r="345" spans="1:10" ht="15.75">
      <c r="A345" s="28" t="s">
        <v>91</v>
      </c>
      <c r="B345" s="17">
        <v>810</v>
      </c>
      <c r="C345" s="54" t="s">
        <v>239</v>
      </c>
      <c r="D345" s="54" t="s">
        <v>237</v>
      </c>
      <c r="E345" s="55" t="s">
        <v>337</v>
      </c>
      <c r="F345" s="50" t="s">
        <v>94</v>
      </c>
      <c r="G345" s="4">
        <v>8014</v>
      </c>
      <c r="H345" s="4">
        <v>8014</v>
      </c>
      <c r="I345" s="4">
        <v>7843</v>
      </c>
      <c r="J345" s="123">
        <f t="shared" si="47"/>
        <v>97.86623409034189</v>
      </c>
    </row>
    <row r="346" spans="1:10" ht="12" customHeight="1">
      <c r="A346" s="59"/>
      <c r="B346" s="13"/>
      <c r="C346" s="14"/>
      <c r="D346" s="14"/>
      <c r="E346" s="15"/>
      <c r="F346" s="16"/>
      <c r="G346" s="3"/>
      <c r="H346" s="3"/>
      <c r="I346" s="3"/>
      <c r="J346" s="123"/>
    </row>
    <row r="347" spans="1:10" ht="15.75">
      <c r="A347" s="28" t="s">
        <v>280</v>
      </c>
      <c r="B347" s="17">
        <v>810</v>
      </c>
      <c r="C347" s="18" t="s">
        <v>239</v>
      </c>
      <c r="D347" s="18" t="s">
        <v>245</v>
      </c>
      <c r="E347" s="17"/>
      <c r="F347" s="19"/>
      <c r="G347" s="4">
        <f>G352+G355+G348</f>
        <v>83950</v>
      </c>
      <c r="H347" s="4">
        <f>H352+H355+H348</f>
        <v>83950</v>
      </c>
      <c r="I347" s="4">
        <f>I352+I355+I348</f>
        <v>83641</v>
      </c>
      <c r="J347" s="123">
        <f t="shared" si="47"/>
        <v>99.63192376414533</v>
      </c>
    </row>
    <row r="348" spans="1:10" ht="31.5">
      <c r="A348" s="28" t="s">
        <v>99</v>
      </c>
      <c r="B348" s="17">
        <v>810</v>
      </c>
      <c r="C348" s="54" t="s">
        <v>239</v>
      </c>
      <c r="D348" s="54" t="s">
        <v>245</v>
      </c>
      <c r="E348" s="24" t="s">
        <v>101</v>
      </c>
      <c r="F348" s="25"/>
      <c r="G348" s="4">
        <f aca="true" t="shared" si="50" ref="G348:I350">G349</f>
        <v>16000</v>
      </c>
      <c r="H348" s="4">
        <f t="shared" si="50"/>
        <v>16000</v>
      </c>
      <c r="I348" s="4">
        <f t="shared" si="50"/>
        <v>15691</v>
      </c>
      <c r="J348" s="123">
        <f t="shared" si="47"/>
        <v>98.06875000000001</v>
      </c>
    </row>
    <row r="349" spans="1:10" ht="63">
      <c r="A349" s="67" t="s">
        <v>326</v>
      </c>
      <c r="B349" s="17">
        <v>810</v>
      </c>
      <c r="C349" s="54" t="s">
        <v>239</v>
      </c>
      <c r="D349" s="54" t="s">
        <v>245</v>
      </c>
      <c r="E349" s="24" t="s">
        <v>332</v>
      </c>
      <c r="F349" s="25"/>
      <c r="G349" s="4">
        <f t="shared" si="50"/>
        <v>16000</v>
      </c>
      <c r="H349" s="4">
        <f t="shared" si="50"/>
        <v>16000</v>
      </c>
      <c r="I349" s="4">
        <f t="shared" si="50"/>
        <v>15691</v>
      </c>
      <c r="J349" s="123">
        <f t="shared" si="47"/>
        <v>98.06875000000001</v>
      </c>
    </row>
    <row r="350" spans="1:10" ht="31.5">
      <c r="A350" s="57" t="s">
        <v>331</v>
      </c>
      <c r="B350" s="17">
        <v>810</v>
      </c>
      <c r="C350" s="54" t="s">
        <v>239</v>
      </c>
      <c r="D350" s="54" t="s">
        <v>245</v>
      </c>
      <c r="E350" s="24" t="s">
        <v>333</v>
      </c>
      <c r="F350" s="25"/>
      <c r="G350" s="4">
        <f t="shared" si="50"/>
        <v>16000</v>
      </c>
      <c r="H350" s="4">
        <f t="shared" si="50"/>
        <v>16000</v>
      </c>
      <c r="I350" s="4">
        <f t="shared" si="50"/>
        <v>15691</v>
      </c>
      <c r="J350" s="123">
        <f t="shared" si="47"/>
        <v>98.06875000000001</v>
      </c>
    </row>
    <row r="351" spans="1:10" ht="15.75">
      <c r="A351" s="28" t="s">
        <v>91</v>
      </c>
      <c r="B351" s="17">
        <v>810</v>
      </c>
      <c r="C351" s="54" t="s">
        <v>239</v>
      </c>
      <c r="D351" s="54" t="s">
        <v>245</v>
      </c>
      <c r="E351" s="24" t="s">
        <v>333</v>
      </c>
      <c r="F351" s="25" t="s">
        <v>94</v>
      </c>
      <c r="G351" s="4">
        <v>16000</v>
      </c>
      <c r="H351" s="4">
        <v>16000</v>
      </c>
      <c r="I351" s="4">
        <v>15691</v>
      </c>
      <c r="J351" s="123">
        <f t="shared" si="47"/>
        <v>98.06875000000001</v>
      </c>
    </row>
    <row r="352" spans="1:10" ht="15.75">
      <c r="A352" s="28" t="s">
        <v>166</v>
      </c>
      <c r="B352" s="17">
        <v>810</v>
      </c>
      <c r="C352" s="18" t="s">
        <v>239</v>
      </c>
      <c r="D352" s="18" t="s">
        <v>245</v>
      </c>
      <c r="E352" s="17" t="s">
        <v>167</v>
      </c>
      <c r="F352" s="36"/>
      <c r="G352" s="4">
        <f aca="true" t="shared" si="51" ref="G352:I353">G353</f>
        <v>42000</v>
      </c>
      <c r="H352" s="4">
        <f t="shared" si="51"/>
        <v>42000</v>
      </c>
      <c r="I352" s="4">
        <f t="shared" si="51"/>
        <v>42000</v>
      </c>
      <c r="J352" s="123">
        <f t="shared" si="47"/>
        <v>100</v>
      </c>
    </row>
    <row r="353" spans="1:10" ht="31.5">
      <c r="A353" s="28" t="s">
        <v>168</v>
      </c>
      <c r="B353" s="17">
        <v>810</v>
      </c>
      <c r="C353" s="18" t="s">
        <v>239</v>
      </c>
      <c r="D353" s="18" t="s">
        <v>245</v>
      </c>
      <c r="E353" s="17" t="s">
        <v>169</v>
      </c>
      <c r="F353" s="36"/>
      <c r="G353" s="4">
        <f t="shared" si="51"/>
        <v>42000</v>
      </c>
      <c r="H353" s="4">
        <f t="shared" si="51"/>
        <v>42000</v>
      </c>
      <c r="I353" s="4">
        <f t="shared" si="51"/>
        <v>42000</v>
      </c>
      <c r="J353" s="123">
        <f t="shared" si="47"/>
        <v>100</v>
      </c>
    </row>
    <row r="354" spans="1:10" ht="15.75">
      <c r="A354" s="57" t="s">
        <v>275</v>
      </c>
      <c r="B354" s="55">
        <v>810</v>
      </c>
      <c r="C354" s="54" t="s">
        <v>239</v>
      </c>
      <c r="D354" s="54" t="s">
        <v>245</v>
      </c>
      <c r="E354" s="55" t="s">
        <v>169</v>
      </c>
      <c r="F354" s="50" t="s">
        <v>276</v>
      </c>
      <c r="G354" s="4">
        <v>42000</v>
      </c>
      <c r="H354" s="4">
        <v>42000</v>
      </c>
      <c r="I354" s="4">
        <v>42000</v>
      </c>
      <c r="J354" s="123">
        <f t="shared" si="47"/>
        <v>100</v>
      </c>
    </row>
    <row r="355" spans="1:10" ht="15.75">
      <c r="A355" s="28" t="s">
        <v>322</v>
      </c>
      <c r="B355" s="17">
        <v>810</v>
      </c>
      <c r="C355" s="18" t="s">
        <v>239</v>
      </c>
      <c r="D355" s="23" t="s">
        <v>245</v>
      </c>
      <c r="E355" s="24" t="s">
        <v>324</v>
      </c>
      <c r="F355" s="25"/>
      <c r="G355" s="4">
        <f>G356+G358</f>
        <v>25950</v>
      </c>
      <c r="H355" s="4">
        <f>H356+H358</f>
        <v>25950</v>
      </c>
      <c r="I355" s="4">
        <f>I356+I358</f>
        <v>25950</v>
      </c>
      <c r="J355" s="123">
        <f t="shared" si="47"/>
        <v>100</v>
      </c>
    </row>
    <row r="356" spans="1:10" ht="63">
      <c r="A356" s="6" t="s">
        <v>515</v>
      </c>
      <c r="B356" s="17">
        <v>810</v>
      </c>
      <c r="C356" s="18" t="s">
        <v>239</v>
      </c>
      <c r="D356" s="23" t="s">
        <v>245</v>
      </c>
      <c r="E356" s="24" t="s">
        <v>325</v>
      </c>
      <c r="F356" s="25"/>
      <c r="G356" s="4">
        <f>G357</f>
        <v>1550</v>
      </c>
      <c r="H356" s="4">
        <f>H357</f>
        <v>1550</v>
      </c>
      <c r="I356" s="4">
        <f>I357</f>
        <v>1550</v>
      </c>
      <c r="J356" s="123">
        <f t="shared" si="47"/>
        <v>100</v>
      </c>
    </row>
    <row r="357" spans="1:10" ht="16.5" customHeight="1">
      <c r="A357" s="61" t="s">
        <v>278</v>
      </c>
      <c r="B357" s="55">
        <v>810</v>
      </c>
      <c r="C357" s="54" t="s">
        <v>239</v>
      </c>
      <c r="D357" s="51" t="s">
        <v>245</v>
      </c>
      <c r="E357" s="52" t="s">
        <v>325</v>
      </c>
      <c r="F357" s="53" t="s">
        <v>279</v>
      </c>
      <c r="G357" s="4">
        <v>1550</v>
      </c>
      <c r="H357" s="4">
        <v>1550</v>
      </c>
      <c r="I357" s="4">
        <v>1550</v>
      </c>
      <c r="J357" s="123">
        <f t="shared" si="47"/>
        <v>100</v>
      </c>
    </row>
    <row r="358" spans="1:10" ht="47.25">
      <c r="A358" s="61" t="s">
        <v>517</v>
      </c>
      <c r="B358" s="55">
        <v>810</v>
      </c>
      <c r="C358" s="54" t="s">
        <v>239</v>
      </c>
      <c r="D358" s="51" t="s">
        <v>245</v>
      </c>
      <c r="E358" s="52" t="s">
        <v>411</v>
      </c>
      <c r="F358" s="53"/>
      <c r="G358" s="79">
        <f>G359</f>
        <v>24400</v>
      </c>
      <c r="H358" s="79">
        <f>H359</f>
        <v>24400</v>
      </c>
      <c r="I358" s="79">
        <f>I359</f>
        <v>24400</v>
      </c>
      <c r="J358" s="123">
        <f t="shared" si="47"/>
        <v>100</v>
      </c>
    </row>
    <row r="359" spans="1:10" ht="16.5" customHeight="1">
      <c r="A359" s="61" t="s">
        <v>278</v>
      </c>
      <c r="B359" s="55">
        <v>810</v>
      </c>
      <c r="C359" s="54" t="s">
        <v>239</v>
      </c>
      <c r="D359" s="51" t="s">
        <v>245</v>
      </c>
      <c r="E359" s="52" t="s">
        <v>411</v>
      </c>
      <c r="F359" s="53" t="s">
        <v>279</v>
      </c>
      <c r="G359" s="79">
        <v>24400</v>
      </c>
      <c r="H359" s="79">
        <v>24400</v>
      </c>
      <c r="I359" s="79">
        <v>24400</v>
      </c>
      <c r="J359" s="123">
        <f t="shared" si="47"/>
        <v>100</v>
      </c>
    </row>
    <row r="360" spans="1:10" ht="12" customHeight="1">
      <c r="A360" s="61"/>
      <c r="B360" s="55"/>
      <c r="C360" s="54"/>
      <c r="D360" s="51"/>
      <c r="E360" s="52"/>
      <c r="F360" s="53"/>
      <c r="G360" s="79"/>
      <c r="H360" s="79"/>
      <c r="I360" s="79"/>
      <c r="J360" s="123"/>
    </row>
    <row r="361" spans="1:10" ht="15.75">
      <c r="A361" s="56" t="s">
        <v>547</v>
      </c>
      <c r="B361" s="55">
        <v>810</v>
      </c>
      <c r="C361" s="54" t="s">
        <v>239</v>
      </c>
      <c r="D361" s="54" t="s">
        <v>243</v>
      </c>
      <c r="E361" s="55"/>
      <c r="F361" s="50"/>
      <c r="G361" s="79">
        <f aca="true" t="shared" si="52" ref="G361:I364">G362</f>
        <v>0</v>
      </c>
      <c r="H361" s="79">
        <f t="shared" si="52"/>
        <v>106474</v>
      </c>
      <c r="I361" s="79">
        <f t="shared" si="52"/>
        <v>104869</v>
      </c>
      <c r="J361" s="123">
        <f t="shared" si="47"/>
        <v>98.49258974021828</v>
      </c>
    </row>
    <row r="362" spans="1:10" ht="15.75">
      <c r="A362" s="61" t="s">
        <v>547</v>
      </c>
      <c r="B362" s="55">
        <v>810</v>
      </c>
      <c r="C362" s="54" t="s">
        <v>548</v>
      </c>
      <c r="D362" s="51" t="s">
        <v>243</v>
      </c>
      <c r="E362" s="52" t="s">
        <v>549</v>
      </c>
      <c r="F362" s="53"/>
      <c r="G362" s="79">
        <f t="shared" si="52"/>
        <v>0</v>
      </c>
      <c r="H362" s="79">
        <f t="shared" si="52"/>
        <v>106474</v>
      </c>
      <c r="I362" s="79">
        <f t="shared" si="52"/>
        <v>104869</v>
      </c>
      <c r="J362" s="123">
        <f t="shared" si="47"/>
        <v>98.49258974021828</v>
      </c>
    </row>
    <row r="363" spans="1:10" ht="15.75">
      <c r="A363" s="61" t="s">
        <v>550</v>
      </c>
      <c r="B363" s="55">
        <v>810</v>
      </c>
      <c r="C363" s="54" t="s">
        <v>239</v>
      </c>
      <c r="D363" s="51" t="s">
        <v>243</v>
      </c>
      <c r="E363" s="52" t="s">
        <v>551</v>
      </c>
      <c r="F363" s="53"/>
      <c r="G363" s="79">
        <f t="shared" si="52"/>
        <v>0</v>
      </c>
      <c r="H363" s="79">
        <f t="shared" si="52"/>
        <v>106474</v>
      </c>
      <c r="I363" s="79">
        <f t="shared" si="52"/>
        <v>104869</v>
      </c>
      <c r="J363" s="123">
        <f t="shared" si="47"/>
        <v>98.49258974021828</v>
      </c>
    </row>
    <row r="364" spans="1:10" ht="66" customHeight="1">
      <c r="A364" s="61" t="s">
        <v>575</v>
      </c>
      <c r="B364" s="55">
        <v>810</v>
      </c>
      <c r="C364" s="54" t="s">
        <v>239</v>
      </c>
      <c r="D364" s="51" t="s">
        <v>243</v>
      </c>
      <c r="E364" s="52" t="s">
        <v>552</v>
      </c>
      <c r="F364" s="53"/>
      <c r="G364" s="79">
        <f t="shared" si="52"/>
        <v>0</v>
      </c>
      <c r="H364" s="79">
        <f t="shared" si="52"/>
        <v>106474</v>
      </c>
      <c r="I364" s="79">
        <f t="shared" si="52"/>
        <v>104869</v>
      </c>
      <c r="J364" s="123">
        <f t="shared" si="47"/>
        <v>98.49258974021828</v>
      </c>
    </row>
    <row r="365" spans="1:10" ht="15.75">
      <c r="A365" s="57" t="s">
        <v>275</v>
      </c>
      <c r="B365" s="55">
        <v>810</v>
      </c>
      <c r="C365" s="54" t="s">
        <v>239</v>
      </c>
      <c r="D365" s="51" t="s">
        <v>243</v>
      </c>
      <c r="E365" s="52" t="s">
        <v>552</v>
      </c>
      <c r="F365" s="53" t="s">
        <v>276</v>
      </c>
      <c r="G365" s="79">
        <v>0</v>
      </c>
      <c r="H365" s="79">
        <v>106474</v>
      </c>
      <c r="I365" s="79">
        <v>104869</v>
      </c>
      <c r="J365" s="123">
        <f t="shared" si="47"/>
        <v>98.49258974021828</v>
      </c>
    </row>
    <row r="366" spans="1:10" ht="12" customHeight="1">
      <c r="A366" s="61"/>
      <c r="B366" s="55"/>
      <c r="C366" s="54"/>
      <c r="D366" s="51"/>
      <c r="E366" s="52"/>
      <c r="F366" s="53"/>
      <c r="G366" s="79"/>
      <c r="H366" s="79"/>
      <c r="I366" s="79"/>
      <c r="J366" s="123"/>
    </row>
    <row r="367" spans="1:10" ht="15.75">
      <c r="A367" s="28" t="s">
        <v>18</v>
      </c>
      <c r="B367" s="55">
        <v>810</v>
      </c>
      <c r="C367" s="18" t="s">
        <v>239</v>
      </c>
      <c r="D367" s="18" t="s">
        <v>242</v>
      </c>
      <c r="E367" s="13"/>
      <c r="F367" s="30"/>
      <c r="G367" s="79">
        <f>G368</f>
        <v>1248</v>
      </c>
      <c r="H367" s="79">
        <f>H368</f>
        <v>4160</v>
      </c>
      <c r="I367" s="79">
        <f>I368</f>
        <v>4160</v>
      </c>
      <c r="J367" s="123">
        <f t="shared" si="47"/>
        <v>100</v>
      </c>
    </row>
    <row r="368" spans="1:10" ht="31.5">
      <c r="A368" s="28" t="s">
        <v>520</v>
      </c>
      <c r="B368" s="55">
        <v>810</v>
      </c>
      <c r="C368" s="18" t="s">
        <v>239</v>
      </c>
      <c r="D368" s="18" t="s">
        <v>242</v>
      </c>
      <c r="E368" s="17" t="s">
        <v>523</v>
      </c>
      <c r="F368" s="19"/>
      <c r="G368" s="79">
        <f>G372+G369</f>
        <v>1248</v>
      </c>
      <c r="H368" s="79">
        <f>H372+H369</f>
        <v>4160</v>
      </c>
      <c r="I368" s="79">
        <f>I372+I369</f>
        <v>4160</v>
      </c>
      <c r="J368" s="123">
        <f t="shared" si="47"/>
        <v>100</v>
      </c>
    </row>
    <row r="369" spans="1:10" ht="31.5">
      <c r="A369" s="28" t="s">
        <v>593</v>
      </c>
      <c r="B369" s="55">
        <v>810</v>
      </c>
      <c r="C369" s="18" t="s">
        <v>239</v>
      </c>
      <c r="D369" s="18" t="s">
        <v>242</v>
      </c>
      <c r="E369" s="17" t="s">
        <v>591</v>
      </c>
      <c r="F369" s="19"/>
      <c r="G369" s="79">
        <f aca="true" t="shared" si="53" ref="G369:I370">G370</f>
        <v>0</v>
      </c>
      <c r="H369" s="79">
        <f t="shared" si="53"/>
        <v>2912</v>
      </c>
      <c r="I369" s="79">
        <f t="shared" si="53"/>
        <v>2912</v>
      </c>
      <c r="J369" s="123">
        <f t="shared" si="47"/>
        <v>100</v>
      </c>
    </row>
    <row r="370" spans="1:10" ht="15.75">
      <c r="A370" s="28" t="s">
        <v>594</v>
      </c>
      <c r="B370" s="55">
        <v>810</v>
      </c>
      <c r="C370" s="18" t="s">
        <v>239</v>
      </c>
      <c r="D370" s="18" t="s">
        <v>242</v>
      </c>
      <c r="E370" s="17" t="s">
        <v>592</v>
      </c>
      <c r="F370" s="19"/>
      <c r="G370" s="79">
        <f t="shared" si="53"/>
        <v>0</v>
      </c>
      <c r="H370" s="79">
        <f t="shared" si="53"/>
        <v>2912</v>
      </c>
      <c r="I370" s="79">
        <f t="shared" si="53"/>
        <v>2912</v>
      </c>
      <c r="J370" s="123">
        <f t="shared" si="47"/>
        <v>100</v>
      </c>
    </row>
    <row r="371" spans="1:10" ht="15.75">
      <c r="A371" s="28" t="s">
        <v>522</v>
      </c>
      <c r="B371" s="55">
        <v>810</v>
      </c>
      <c r="C371" s="18" t="s">
        <v>239</v>
      </c>
      <c r="D371" s="18" t="s">
        <v>242</v>
      </c>
      <c r="E371" s="17" t="s">
        <v>592</v>
      </c>
      <c r="F371" s="19" t="s">
        <v>276</v>
      </c>
      <c r="G371" s="79">
        <v>0</v>
      </c>
      <c r="H371" s="79">
        <v>2912</v>
      </c>
      <c r="I371" s="79">
        <v>2912</v>
      </c>
      <c r="J371" s="123">
        <f t="shared" si="47"/>
        <v>100</v>
      </c>
    </row>
    <row r="372" spans="1:10" ht="32.25" customHeight="1">
      <c r="A372" s="28" t="s">
        <v>521</v>
      </c>
      <c r="B372" s="55">
        <v>810</v>
      </c>
      <c r="C372" s="18" t="s">
        <v>239</v>
      </c>
      <c r="D372" s="18" t="s">
        <v>242</v>
      </c>
      <c r="E372" s="17" t="s">
        <v>524</v>
      </c>
      <c r="F372" s="19"/>
      <c r="G372" s="79">
        <f>G373</f>
        <v>1248</v>
      </c>
      <c r="H372" s="79">
        <f>H373</f>
        <v>1248</v>
      </c>
      <c r="I372" s="79">
        <f>I373</f>
        <v>1248</v>
      </c>
      <c r="J372" s="123">
        <f t="shared" si="47"/>
        <v>100</v>
      </c>
    </row>
    <row r="373" spans="1:10" ht="15.75">
      <c r="A373" s="28" t="s">
        <v>522</v>
      </c>
      <c r="B373" s="55">
        <v>810</v>
      </c>
      <c r="C373" s="18" t="s">
        <v>239</v>
      </c>
      <c r="D373" s="18" t="s">
        <v>242</v>
      </c>
      <c r="E373" s="17" t="s">
        <v>524</v>
      </c>
      <c r="F373" s="19" t="s">
        <v>276</v>
      </c>
      <c r="G373" s="79">
        <v>1248</v>
      </c>
      <c r="H373" s="79">
        <v>1248</v>
      </c>
      <c r="I373" s="79">
        <v>1248</v>
      </c>
      <c r="J373" s="123">
        <f t="shared" si="47"/>
        <v>100</v>
      </c>
    </row>
    <row r="374" spans="1:10" ht="12" customHeight="1">
      <c r="A374" s="6"/>
      <c r="B374" s="24"/>
      <c r="C374" s="18"/>
      <c r="D374" s="23"/>
      <c r="E374" s="24"/>
      <c r="F374" s="25"/>
      <c r="G374" s="4"/>
      <c r="H374" s="4"/>
      <c r="I374" s="4"/>
      <c r="J374" s="123"/>
    </row>
    <row r="375" spans="1:10" ht="15.75">
      <c r="A375" s="59" t="s">
        <v>88</v>
      </c>
      <c r="B375" s="13">
        <v>810</v>
      </c>
      <c r="C375" s="27" t="s">
        <v>246</v>
      </c>
      <c r="D375" s="14"/>
      <c r="E375" s="15"/>
      <c r="F375" s="16"/>
      <c r="G375" s="3">
        <f>G376+G431+G517+G462</f>
        <v>1796553</v>
      </c>
      <c r="H375" s="3">
        <f>H376+H431+H517+H462</f>
        <v>2289963</v>
      </c>
      <c r="I375" s="3">
        <f>I376+I431+I517+I462</f>
        <v>2020902</v>
      </c>
      <c r="J375" s="124">
        <f t="shared" si="47"/>
        <v>88.2504215133607</v>
      </c>
    </row>
    <row r="376" spans="1:10" ht="15.75">
      <c r="A376" s="28" t="s">
        <v>89</v>
      </c>
      <c r="B376" s="17">
        <v>810</v>
      </c>
      <c r="C376" s="18" t="s">
        <v>246</v>
      </c>
      <c r="D376" s="18" t="s">
        <v>236</v>
      </c>
      <c r="E376" s="35"/>
      <c r="F376" s="36"/>
      <c r="G376" s="4">
        <f>G381+G401+G417+G395+G415+G377</f>
        <v>699786</v>
      </c>
      <c r="H376" s="4">
        <f>H381+H401+H417+H395+H415+H377</f>
        <v>859515</v>
      </c>
      <c r="I376" s="4">
        <f>I381+I401+I417+I395+I415+I377</f>
        <v>645921</v>
      </c>
      <c r="J376" s="123">
        <f t="shared" si="47"/>
        <v>75.14947383117223</v>
      </c>
    </row>
    <row r="377" spans="1:10" ht="15.75">
      <c r="A377" s="28" t="s">
        <v>228</v>
      </c>
      <c r="B377" s="23" t="s">
        <v>553</v>
      </c>
      <c r="C377" s="23" t="s">
        <v>246</v>
      </c>
      <c r="D377" s="23" t="s">
        <v>236</v>
      </c>
      <c r="E377" s="23" t="s">
        <v>283</v>
      </c>
      <c r="F377" s="25"/>
      <c r="G377" s="4">
        <f aca="true" t="shared" si="54" ref="G377:I379">G378</f>
        <v>0</v>
      </c>
      <c r="H377" s="4">
        <f t="shared" si="54"/>
        <v>1780</v>
      </c>
      <c r="I377" s="4">
        <f t="shared" si="54"/>
        <v>1472</v>
      </c>
      <c r="J377" s="123">
        <f t="shared" si="47"/>
        <v>82.69662921348313</v>
      </c>
    </row>
    <row r="378" spans="1:10" ht="15.75">
      <c r="A378" s="6" t="s">
        <v>282</v>
      </c>
      <c r="B378" s="23" t="s">
        <v>553</v>
      </c>
      <c r="C378" s="23" t="s">
        <v>246</v>
      </c>
      <c r="D378" s="23" t="s">
        <v>236</v>
      </c>
      <c r="E378" s="23" t="s">
        <v>284</v>
      </c>
      <c r="F378" s="25"/>
      <c r="G378" s="4">
        <f t="shared" si="54"/>
        <v>0</v>
      </c>
      <c r="H378" s="4">
        <f t="shared" si="54"/>
        <v>1780</v>
      </c>
      <c r="I378" s="4">
        <f t="shared" si="54"/>
        <v>1472</v>
      </c>
      <c r="J378" s="123">
        <f t="shared" si="47"/>
        <v>82.69662921348313</v>
      </c>
    </row>
    <row r="379" spans="1:10" ht="15.75">
      <c r="A379" s="64" t="s">
        <v>323</v>
      </c>
      <c r="B379" s="23" t="s">
        <v>553</v>
      </c>
      <c r="C379" s="23" t="s">
        <v>246</v>
      </c>
      <c r="D379" s="23" t="s">
        <v>236</v>
      </c>
      <c r="E379" s="23" t="s">
        <v>174</v>
      </c>
      <c r="F379" s="25"/>
      <c r="G379" s="4">
        <f t="shared" si="54"/>
        <v>0</v>
      </c>
      <c r="H379" s="4">
        <f t="shared" si="54"/>
        <v>1780</v>
      </c>
      <c r="I379" s="4">
        <f t="shared" si="54"/>
        <v>1472</v>
      </c>
      <c r="J379" s="123">
        <f t="shared" si="47"/>
        <v>82.69662921348313</v>
      </c>
    </row>
    <row r="380" spans="1:10" ht="15.75">
      <c r="A380" s="57" t="s">
        <v>275</v>
      </c>
      <c r="B380" s="23" t="s">
        <v>553</v>
      </c>
      <c r="C380" s="23" t="s">
        <v>246</v>
      </c>
      <c r="D380" s="23" t="s">
        <v>236</v>
      </c>
      <c r="E380" s="23" t="s">
        <v>175</v>
      </c>
      <c r="F380" s="53" t="s">
        <v>276</v>
      </c>
      <c r="G380" s="4">
        <v>0</v>
      </c>
      <c r="H380" s="4">
        <v>1780</v>
      </c>
      <c r="I380" s="4">
        <v>1472</v>
      </c>
      <c r="J380" s="123">
        <f t="shared" si="47"/>
        <v>82.69662921348313</v>
      </c>
    </row>
    <row r="381" spans="1:10" ht="47.25">
      <c r="A381" s="28" t="s">
        <v>56</v>
      </c>
      <c r="B381" s="17">
        <v>810</v>
      </c>
      <c r="C381" s="18" t="s">
        <v>246</v>
      </c>
      <c r="D381" s="18" t="s">
        <v>236</v>
      </c>
      <c r="E381" s="17" t="s">
        <v>58</v>
      </c>
      <c r="F381" s="19"/>
      <c r="G381" s="4">
        <f>G387+G382</f>
        <v>91766</v>
      </c>
      <c r="H381" s="4">
        <f>H387+H382</f>
        <v>254717</v>
      </c>
      <c r="I381" s="4">
        <f>I387+I382</f>
        <v>79815</v>
      </c>
      <c r="J381" s="123">
        <f t="shared" si="47"/>
        <v>31.3347754566833</v>
      </c>
    </row>
    <row r="382" spans="1:10" ht="78.75">
      <c r="A382" s="28" t="s">
        <v>598</v>
      </c>
      <c r="B382" s="17">
        <v>810</v>
      </c>
      <c r="C382" s="18" t="s">
        <v>246</v>
      </c>
      <c r="D382" s="18" t="s">
        <v>236</v>
      </c>
      <c r="E382" s="17" t="s">
        <v>595</v>
      </c>
      <c r="F382" s="19"/>
      <c r="G382" s="4">
        <f>G383+G385</f>
        <v>64057</v>
      </c>
      <c r="H382" s="4">
        <f>H383+H385</f>
        <v>218906</v>
      </c>
      <c r="I382" s="4">
        <f>I383+I385</f>
        <v>61276</v>
      </c>
      <c r="J382" s="123">
        <f t="shared" si="47"/>
        <v>27.99192347400254</v>
      </c>
    </row>
    <row r="383" spans="1:10" ht="31.5">
      <c r="A383" s="28" t="s">
        <v>69</v>
      </c>
      <c r="B383" s="17">
        <v>810</v>
      </c>
      <c r="C383" s="18" t="s">
        <v>246</v>
      </c>
      <c r="D383" s="18" t="s">
        <v>236</v>
      </c>
      <c r="E383" s="17" t="s">
        <v>596</v>
      </c>
      <c r="F383" s="19"/>
      <c r="G383" s="4">
        <f>G384</f>
        <v>32350</v>
      </c>
      <c r="H383" s="4">
        <f>H384</f>
        <v>32350</v>
      </c>
      <c r="I383" s="4">
        <f>I384</f>
        <v>32350</v>
      </c>
      <c r="J383" s="123">
        <f t="shared" si="47"/>
        <v>100</v>
      </c>
    </row>
    <row r="384" spans="1:10" ht="16.5" customHeight="1">
      <c r="A384" s="61" t="s">
        <v>278</v>
      </c>
      <c r="B384" s="17">
        <v>810</v>
      </c>
      <c r="C384" s="18" t="s">
        <v>246</v>
      </c>
      <c r="D384" s="18" t="s">
        <v>236</v>
      </c>
      <c r="E384" s="17" t="s">
        <v>596</v>
      </c>
      <c r="F384" s="19" t="s">
        <v>279</v>
      </c>
      <c r="G384" s="4">
        <v>32350</v>
      </c>
      <c r="H384" s="4">
        <v>32350</v>
      </c>
      <c r="I384" s="4">
        <v>32350</v>
      </c>
      <c r="J384" s="123">
        <f t="shared" si="47"/>
        <v>100</v>
      </c>
    </row>
    <row r="385" spans="1:10" ht="31.5">
      <c r="A385" s="28" t="s">
        <v>599</v>
      </c>
      <c r="B385" s="17">
        <v>810</v>
      </c>
      <c r="C385" s="18" t="s">
        <v>246</v>
      </c>
      <c r="D385" s="18" t="s">
        <v>236</v>
      </c>
      <c r="E385" s="17" t="s">
        <v>597</v>
      </c>
      <c r="F385" s="19"/>
      <c r="G385" s="4">
        <f>G386</f>
        <v>31707</v>
      </c>
      <c r="H385" s="4">
        <f>H386</f>
        <v>186556</v>
      </c>
      <c r="I385" s="4">
        <f>I386</f>
        <v>28926</v>
      </c>
      <c r="J385" s="123">
        <f t="shared" si="47"/>
        <v>15.505263834987886</v>
      </c>
    </row>
    <row r="386" spans="1:10" ht="15.75">
      <c r="A386" s="28" t="s">
        <v>91</v>
      </c>
      <c r="B386" s="17">
        <v>810</v>
      </c>
      <c r="C386" s="18" t="s">
        <v>246</v>
      </c>
      <c r="D386" s="18" t="s">
        <v>236</v>
      </c>
      <c r="E386" s="17" t="s">
        <v>597</v>
      </c>
      <c r="F386" s="19" t="s">
        <v>94</v>
      </c>
      <c r="G386" s="4">
        <v>31707</v>
      </c>
      <c r="H386" s="4">
        <v>186556</v>
      </c>
      <c r="I386" s="4">
        <v>28926</v>
      </c>
      <c r="J386" s="123">
        <f t="shared" si="47"/>
        <v>15.505263834987886</v>
      </c>
    </row>
    <row r="387" spans="1:10" ht="47.25">
      <c r="A387" s="28" t="s">
        <v>57</v>
      </c>
      <c r="B387" s="17">
        <v>810</v>
      </c>
      <c r="C387" s="18" t="s">
        <v>246</v>
      </c>
      <c r="D387" s="18" t="s">
        <v>236</v>
      </c>
      <c r="E387" s="17" t="s">
        <v>59</v>
      </c>
      <c r="F387" s="19"/>
      <c r="G387" s="4">
        <f>G388+G390+G393</f>
        <v>27709</v>
      </c>
      <c r="H387" s="4">
        <f>H388+H390+H393</f>
        <v>35811</v>
      </c>
      <c r="I387" s="4">
        <f>I388+I390+I393</f>
        <v>18539</v>
      </c>
      <c r="J387" s="123">
        <f t="shared" si="47"/>
        <v>51.76900952221385</v>
      </c>
    </row>
    <row r="388" spans="1:10" ht="31.5">
      <c r="A388" s="28" t="s">
        <v>69</v>
      </c>
      <c r="B388" s="17">
        <v>810</v>
      </c>
      <c r="C388" s="18" t="s">
        <v>246</v>
      </c>
      <c r="D388" s="18" t="s">
        <v>236</v>
      </c>
      <c r="E388" s="17" t="s">
        <v>68</v>
      </c>
      <c r="F388" s="19"/>
      <c r="G388" s="4">
        <f>G389</f>
        <v>11070</v>
      </c>
      <c r="H388" s="4">
        <f>H389</f>
        <v>11070</v>
      </c>
      <c r="I388" s="4">
        <f>I389</f>
        <v>11070</v>
      </c>
      <c r="J388" s="123">
        <f t="shared" si="47"/>
        <v>100</v>
      </c>
    </row>
    <row r="389" spans="1:10" ht="16.5" customHeight="1">
      <c r="A389" s="61" t="s">
        <v>278</v>
      </c>
      <c r="B389" s="17">
        <v>810</v>
      </c>
      <c r="C389" s="18" t="s">
        <v>246</v>
      </c>
      <c r="D389" s="18" t="s">
        <v>236</v>
      </c>
      <c r="E389" s="17" t="s">
        <v>68</v>
      </c>
      <c r="F389" s="19" t="s">
        <v>279</v>
      </c>
      <c r="G389" s="4">
        <v>11070</v>
      </c>
      <c r="H389" s="4">
        <v>11070</v>
      </c>
      <c r="I389" s="4">
        <v>11070</v>
      </c>
      <c r="J389" s="123">
        <f t="shared" si="47"/>
        <v>100</v>
      </c>
    </row>
    <row r="390" spans="1:10" ht="31.5">
      <c r="A390" s="28" t="s">
        <v>603</v>
      </c>
      <c r="B390" s="17">
        <v>810</v>
      </c>
      <c r="C390" s="18" t="s">
        <v>246</v>
      </c>
      <c r="D390" s="18" t="s">
        <v>236</v>
      </c>
      <c r="E390" s="17" t="s">
        <v>600</v>
      </c>
      <c r="F390" s="19"/>
      <c r="G390" s="4">
        <f>G391+G392</f>
        <v>16639</v>
      </c>
      <c r="H390" s="4">
        <f>H391+H392</f>
        <v>21741</v>
      </c>
      <c r="I390" s="4">
        <f>I391+I392</f>
        <v>5137</v>
      </c>
      <c r="J390" s="123">
        <f t="shared" si="47"/>
        <v>23.62816797755393</v>
      </c>
    </row>
    <row r="391" spans="1:10" ht="15.75">
      <c r="A391" s="28" t="s">
        <v>91</v>
      </c>
      <c r="B391" s="17">
        <v>810</v>
      </c>
      <c r="C391" s="18" t="s">
        <v>246</v>
      </c>
      <c r="D391" s="18" t="s">
        <v>236</v>
      </c>
      <c r="E391" s="17" t="s">
        <v>600</v>
      </c>
      <c r="F391" s="19" t="s">
        <v>94</v>
      </c>
      <c r="G391" s="4">
        <v>7903</v>
      </c>
      <c r="H391" s="4">
        <v>7903</v>
      </c>
      <c r="I391" s="4">
        <v>4206</v>
      </c>
      <c r="J391" s="123">
        <f t="shared" si="47"/>
        <v>53.22029609009237</v>
      </c>
    </row>
    <row r="392" spans="1:10" ht="15.75">
      <c r="A392" s="28" t="s">
        <v>604</v>
      </c>
      <c r="B392" s="17">
        <v>810</v>
      </c>
      <c r="C392" s="18" t="s">
        <v>246</v>
      </c>
      <c r="D392" s="18" t="s">
        <v>236</v>
      </c>
      <c r="E392" s="17" t="s">
        <v>600</v>
      </c>
      <c r="F392" s="19" t="s">
        <v>601</v>
      </c>
      <c r="G392" s="4">
        <v>8736</v>
      </c>
      <c r="H392" s="4">
        <v>13838</v>
      </c>
      <c r="I392" s="4">
        <v>931</v>
      </c>
      <c r="J392" s="123">
        <f t="shared" si="47"/>
        <v>6.727850845497904</v>
      </c>
    </row>
    <row r="393" spans="1:10" ht="47.25">
      <c r="A393" s="28" t="s">
        <v>605</v>
      </c>
      <c r="B393" s="17">
        <v>810</v>
      </c>
      <c r="C393" s="18" t="s">
        <v>246</v>
      </c>
      <c r="D393" s="18" t="s">
        <v>236</v>
      </c>
      <c r="E393" s="17" t="s">
        <v>602</v>
      </c>
      <c r="F393" s="19"/>
      <c r="G393" s="4">
        <f>G394</f>
        <v>0</v>
      </c>
      <c r="H393" s="4">
        <f>H394</f>
        <v>3000</v>
      </c>
      <c r="I393" s="4">
        <f>I394</f>
        <v>2332</v>
      </c>
      <c r="J393" s="123">
        <f t="shared" si="47"/>
        <v>77.73333333333333</v>
      </c>
    </row>
    <row r="394" spans="1:10" ht="15.75">
      <c r="A394" s="57" t="s">
        <v>275</v>
      </c>
      <c r="B394" s="17">
        <v>810</v>
      </c>
      <c r="C394" s="18" t="s">
        <v>246</v>
      </c>
      <c r="D394" s="18" t="s">
        <v>236</v>
      </c>
      <c r="E394" s="17" t="s">
        <v>602</v>
      </c>
      <c r="F394" s="19" t="s">
        <v>276</v>
      </c>
      <c r="G394" s="4">
        <v>0</v>
      </c>
      <c r="H394" s="4">
        <v>3000</v>
      </c>
      <c r="I394" s="4">
        <v>2332</v>
      </c>
      <c r="J394" s="123">
        <f t="shared" si="47"/>
        <v>77.73333333333333</v>
      </c>
    </row>
    <row r="395" spans="1:10" ht="31.5">
      <c r="A395" s="28" t="s">
        <v>99</v>
      </c>
      <c r="B395" s="55">
        <v>810</v>
      </c>
      <c r="C395" s="23" t="s">
        <v>246</v>
      </c>
      <c r="D395" s="18" t="s">
        <v>236</v>
      </c>
      <c r="E395" s="24" t="s">
        <v>101</v>
      </c>
      <c r="F395" s="25"/>
      <c r="G395" s="78">
        <f>G396</f>
        <v>6112</v>
      </c>
      <c r="H395" s="78">
        <f>H396</f>
        <v>11766</v>
      </c>
      <c r="I395" s="78">
        <f>I396</f>
        <v>6690</v>
      </c>
      <c r="J395" s="123">
        <f t="shared" si="47"/>
        <v>56.85874553799082</v>
      </c>
    </row>
    <row r="396" spans="1:10" ht="63">
      <c r="A396" s="67" t="s">
        <v>326</v>
      </c>
      <c r="B396" s="55">
        <v>810</v>
      </c>
      <c r="C396" s="23" t="s">
        <v>246</v>
      </c>
      <c r="D396" s="18" t="s">
        <v>236</v>
      </c>
      <c r="E396" s="24" t="s">
        <v>332</v>
      </c>
      <c r="F396" s="25"/>
      <c r="G396" s="78">
        <f>G397+G399</f>
        <v>6112</v>
      </c>
      <c r="H396" s="78">
        <f>H397+H399</f>
        <v>11766</v>
      </c>
      <c r="I396" s="78">
        <f>I397+I399</f>
        <v>6690</v>
      </c>
      <c r="J396" s="123">
        <f t="shared" si="47"/>
        <v>56.85874553799082</v>
      </c>
    </row>
    <row r="397" spans="1:10" ht="31.5">
      <c r="A397" s="57" t="s">
        <v>331</v>
      </c>
      <c r="B397" s="55">
        <v>810</v>
      </c>
      <c r="C397" s="23" t="s">
        <v>246</v>
      </c>
      <c r="D397" s="18" t="s">
        <v>236</v>
      </c>
      <c r="E397" s="24" t="s">
        <v>333</v>
      </c>
      <c r="F397" s="25"/>
      <c r="G397" s="78">
        <f>G398</f>
        <v>6112</v>
      </c>
      <c r="H397" s="78">
        <f>H398</f>
        <v>5887</v>
      </c>
      <c r="I397" s="78">
        <f>I398</f>
        <v>5884</v>
      </c>
      <c r="J397" s="123">
        <f aca="true" t="shared" si="55" ref="J397:J460">I397/H397*100</f>
        <v>99.94904025819602</v>
      </c>
    </row>
    <row r="398" spans="1:10" ht="15.75">
      <c r="A398" s="28" t="s">
        <v>91</v>
      </c>
      <c r="B398" s="55">
        <v>810</v>
      </c>
      <c r="C398" s="23" t="s">
        <v>246</v>
      </c>
      <c r="D398" s="18" t="s">
        <v>236</v>
      </c>
      <c r="E398" s="24" t="s">
        <v>333</v>
      </c>
      <c r="F398" s="25" t="s">
        <v>94</v>
      </c>
      <c r="G398" s="78">
        <v>6112</v>
      </c>
      <c r="H398" s="78">
        <v>5887</v>
      </c>
      <c r="I398" s="78">
        <v>5884</v>
      </c>
      <c r="J398" s="123">
        <f t="shared" si="55"/>
        <v>99.94904025819602</v>
      </c>
    </row>
    <row r="399" spans="1:10" ht="49.5" customHeight="1">
      <c r="A399" s="28" t="s">
        <v>642</v>
      </c>
      <c r="B399" s="55">
        <v>810</v>
      </c>
      <c r="C399" s="23" t="s">
        <v>246</v>
      </c>
      <c r="D399" s="18" t="s">
        <v>236</v>
      </c>
      <c r="E399" s="24" t="s">
        <v>643</v>
      </c>
      <c r="F399" s="25"/>
      <c r="G399" s="78">
        <f>G400</f>
        <v>0</v>
      </c>
      <c r="H399" s="78">
        <f>H400</f>
        <v>5879</v>
      </c>
      <c r="I399" s="78">
        <f>I400</f>
        <v>806</v>
      </c>
      <c r="J399" s="123">
        <f t="shared" si="55"/>
        <v>13.709814594318761</v>
      </c>
    </row>
    <row r="400" spans="1:10" ht="15.75">
      <c r="A400" s="28" t="s">
        <v>604</v>
      </c>
      <c r="B400" s="55">
        <v>810</v>
      </c>
      <c r="C400" s="23" t="s">
        <v>246</v>
      </c>
      <c r="D400" s="18" t="s">
        <v>236</v>
      </c>
      <c r="E400" s="24" t="s">
        <v>643</v>
      </c>
      <c r="F400" s="25" t="s">
        <v>601</v>
      </c>
      <c r="G400" s="78">
        <v>0</v>
      </c>
      <c r="H400" s="78">
        <v>5879</v>
      </c>
      <c r="I400" s="78">
        <v>806</v>
      </c>
      <c r="J400" s="123">
        <f t="shared" si="55"/>
        <v>13.709814594318761</v>
      </c>
    </row>
    <row r="401" spans="1:10" ht="15.75">
      <c r="A401" s="28" t="s">
        <v>233</v>
      </c>
      <c r="B401" s="17">
        <v>810</v>
      </c>
      <c r="C401" s="23" t="s">
        <v>246</v>
      </c>
      <c r="D401" s="23" t="s">
        <v>236</v>
      </c>
      <c r="E401" s="24" t="s">
        <v>92</v>
      </c>
      <c r="F401" s="32"/>
      <c r="G401" s="4">
        <f>G402+G405+G407+G411+G409+G413</f>
        <v>276986</v>
      </c>
      <c r="H401" s="4">
        <f>H402+H405+H407+H411+H409+H413</f>
        <v>266107</v>
      </c>
      <c r="I401" s="4">
        <f>I402+I405+I407+I411+I409+I413</f>
        <v>248061</v>
      </c>
      <c r="J401" s="123">
        <f t="shared" si="55"/>
        <v>93.21851736331625</v>
      </c>
    </row>
    <row r="402" spans="1:10" ht="47.25">
      <c r="A402" s="6" t="s">
        <v>90</v>
      </c>
      <c r="B402" s="17">
        <v>810</v>
      </c>
      <c r="C402" s="23" t="s">
        <v>246</v>
      </c>
      <c r="D402" s="23" t="s">
        <v>236</v>
      </c>
      <c r="E402" s="24" t="s">
        <v>93</v>
      </c>
      <c r="F402" s="25"/>
      <c r="G402" s="4">
        <f>G404+G403</f>
        <v>103025</v>
      </c>
      <c r="H402" s="4">
        <f>H404+H403</f>
        <v>92146</v>
      </c>
      <c r="I402" s="4">
        <f>I404+I403</f>
        <v>82378</v>
      </c>
      <c r="J402" s="123">
        <f t="shared" si="55"/>
        <v>89.3994313372257</v>
      </c>
    </row>
    <row r="403" spans="1:10" ht="16.5" customHeight="1">
      <c r="A403" s="61" t="s">
        <v>278</v>
      </c>
      <c r="B403" s="55">
        <v>810</v>
      </c>
      <c r="C403" s="51" t="s">
        <v>246</v>
      </c>
      <c r="D403" s="51" t="s">
        <v>236</v>
      </c>
      <c r="E403" s="52" t="s">
        <v>93</v>
      </c>
      <c r="F403" s="25" t="s">
        <v>279</v>
      </c>
      <c r="G403" s="4">
        <v>27585</v>
      </c>
      <c r="H403" s="4">
        <v>27541</v>
      </c>
      <c r="I403" s="4">
        <v>24682</v>
      </c>
      <c r="J403" s="123">
        <f t="shared" si="55"/>
        <v>89.61911332195636</v>
      </c>
    </row>
    <row r="404" spans="1:10" ht="15.75">
      <c r="A404" s="57" t="s">
        <v>275</v>
      </c>
      <c r="B404" s="55">
        <v>810</v>
      </c>
      <c r="C404" s="51" t="s">
        <v>246</v>
      </c>
      <c r="D404" s="51" t="s">
        <v>236</v>
      </c>
      <c r="E404" s="52" t="s">
        <v>93</v>
      </c>
      <c r="F404" s="53" t="s">
        <v>276</v>
      </c>
      <c r="G404" s="8">
        <v>75440</v>
      </c>
      <c r="H404" s="8">
        <v>64605</v>
      </c>
      <c r="I404" s="8">
        <v>57696</v>
      </c>
      <c r="J404" s="123">
        <f t="shared" si="55"/>
        <v>89.30578128627815</v>
      </c>
    </row>
    <row r="405" spans="1:10" ht="15.75">
      <c r="A405" s="57" t="s">
        <v>317</v>
      </c>
      <c r="B405" s="55">
        <v>810</v>
      </c>
      <c r="C405" s="51" t="s">
        <v>246</v>
      </c>
      <c r="D405" s="51" t="s">
        <v>236</v>
      </c>
      <c r="E405" s="52" t="s">
        <v>318</v>
      </c>
      <c r="F405" s="53"/>
      <c r="G405" s="8">
        <f>G406</f>
        <v>50963</v>
      </c>
      <c r="H405" s="8">
        <f>H406</f>
        <v>52581</v>
      </c>
      <c r="I405" s="8">
        <f>I406</f>
        <v>52355</v>
      </c>
      <c r="J405" s="123">
        <f t="shared" si="55"/>
        <v>99.57018694965862</v>
      </c>
    </row>
    <row r="406" spans="1:10" ht="15.75">
      <c r="A406" s="57" t="s">
        <v>275</v>
      </c>
      <c r="B406" s="55">
        <v>810</v>
      </c>
      <c r="C406" s="51" t="s">
        <v>246</v>
      </c>
      <c r="D406" s="51" t="s">
        <v>236</v>
      </c>
      <c r="E406" s="52" t="s">
        <v>318</v>
      </c>
      <c r="F406" s="53" t="s">
        <v>276</v>
      </c>
      <c r="G406" s="8">
        <v>50963</v>
      </c>
      <c r="H406" s="8">
        <v>52581</v>
      </c>
      <c r="I406" s="8">
        <v>52355</v>
      </c>
      <c r="J406" s="123">
        <f t="shared" si="55"/>
        <v>99.57018694965862</v>
      </c>
    </row>
    <row r="407" spans="1:10" ht="63">
      <c r="A407" s="61" t="s">
        <v>465</v>
      </c>
      <c r="B407" s="55">
        <v>810</v>
      </c>
      <c r="C407" s="51" t="s">
        <v>246</v>
      </c>
      <c r="D407" s="51" t="s">
        <v>236</v>
      </c>
      <c r="E407" s="52" t="s">
        <v>452</v>
      </c>
      <c r="F407" s="53"/>
      <c r="G407" s="8">
        <f>G408</f>
        <v>38500</v>
      </c>
      <c r="H407" s="8">
        <f>H408</f>
        <v>38500</v>
      </c>
      <c r="I407" s="8">
        <f>I408</f>
        <v>35346</v>
      </c>
      <c r="J407" s="123">
        <f t="shared" si="55"/>
        <v>91.8077922077922</v>
      </c>
    </row>
    <row r="408" spans="1:10" ht="15.75">
      <c r="A408" s="57" t="s">
        <v>275</v>
      </c>
      <c r="B408" s="55">
        <v>810</v>
      </c>
      <c r="C408" s="51" t="s">
        <v>246</v>
      </c>
      <c r="D408" s="51" t="s">
        <v>236</v>
      </c>
      <c r="E408" s="52" t="s">
        <v>453</v>
      </c>
      <c r="F408" s="53" t="s">
        <v>276</v>
      </c>
      <c r="G408" s="8">
        <v>38500</v>
      </c>
      <c r="H408" s="8">
        <v>38500</v>
      </c>
      <c r="I408" s="8">
        <v>35346</v>
      </c>
      <c r="J408" s="123">
        <f t="shared" si="55"/>
        <v>91.8077922077922</v>
      </c>
    </row>
    <row r="409" spans="1:10" ht="63">
      <c r="A409" s="57" t="s">
        <v>525</v>
      </c>
      <c r="B409" s="55">
        <v>810</v>
      </c>
      <c r="C409" s="51" t="s">
        <v>246</v>
      </c>
      <c r="D409" s="51" t="s">
        <v>236</v>
      </c>
      <c r="E409" s="52" t="s">
        <v>526</v>
      </c>
      <c r="F409" s="53"/>
      <c r="G409" s="8">
        <f>G410</f>
        <v>64280</v>
      </c>
      <c r="H409" s="8">
        <f>H410</f>
        <v>64280</v>
      </c>
      <c r="I409" s="8">
        <f>I410</f>
        <v>60738</v>
      </c>
      <c r="J409" s="123">
        <f t="shared" si="55"/>
        <v>94.4897324206596</v>
      </c>
    </row>
    <row r="410" spans="1:10" ht="16.5" customHeight="1">
      <c r="A410" s="61" t="s">
        <v>278</v>
      </c>
      <c r="B410" s="55">
        <v>810</v>
      </c>
      <c r="C410" s="51" t="s">
        <v>246</v>
      </c>
      <c r="D410" s="51" t="s">
        <v>236</v>
      </c>
      <c r="E410" s="52" t="s">
        <v>527</v>
      </c>
      <c r="F410" s="53" t="s">
        <v>279</v>
      </c>
      <c r="G410" s="8">
        <v>64280</v>
      </c>
      <c r="H410" s="8">
        <v>64280</v>
      </c>
      <c r="I410" s="8">
        <v>60738</v>
      </c>
      <c r="J410" s="123">
        <f t="shared" si="55"/>
        <v>94.4897324206596</v>
      </c>
    </row>
    <row r="411" spans="1:10" ht="15.75">
      <c r="A411" s="57" t="s">
        <v>467</v>
      </c>
      <c r="B411" s="55">
        <v>810</v>
      </c>
      <c r="C411" s="51" t="s">
        <v>246</v>
      </c>
      <c r="D411" s="51" t="s">
        <v>236</v>
      </c>
      <c r="E411" s="52" t="s">
        <v>510</v>
      </c>
      <c r="F411" s="53"/>
      <c r="G411" s="87">
        <f>G412</f>
        <v>10478</v>
      </c>
      <c r="H411" s="87">
        <f>H412</f>
        <v>10478</v>
      </c>
      <c r="I411" s="87">
        <f>I412</f>
        <v>10477</v>
      </c>
      <c r="J411" s="123">
        <f t="shared" si="55"/>
        <v>99.99045619393014</v>
      </c>
    </row>
    <row r="412" spans="1:10" ht="15.75">
      <c r="A412" s="57" t="s">
        <v>275</v>
      </c>
      <c r="B412" s="55">
        <v>810</v>
      </c>
      <c r="C412" s="51" t="s">
        <v>246</v>
      </c>
      <c r="D412" s="51" t="s">
        <v>236</v>
      </c>
      <c r="E412" s="52" t="s">
        <v>510</v>
      </c>
      <c r="F412" s="53" t="s">
        <v>276</v>
      </c>
      <c r="G412" s="87">
        <v>10478</v>
      </c>
      <c r="H412" s="87">
        <v>10478</v>
      </c>
      <c r="I412" s="87">
        <v>10477</v>
      </c>
      <c r="J412" s="123">
        <f t="shared" si="55"/>
        <v>99.99045619393014</v>
      </c>
    </row>
    <row r="413" spans="1:10" ht="63">
      <c r="A413" s="57" t="s">
        <v>528</v>
      </c>
      <c r="B413" s="55">
        <v>810</v>
      </c>
      <c r="C413" s="51" t="s">
        <v>246</v>
      </c>
      <c r="D413" s="51" t="s">
        <v>236</v>
      </c>
      <c r="E413" s="52" t="s">
        <v>529</v>
      </c>
      <c r="F413" s="53"/>
      <c r="G413" s="87">
        <f>G414</f>
        <v>9740</v>
      </c>
      <c r="H413" s="87">
        <f>H414</f>
        <v>8122</v>
      </c>
      <c r="I413" s="87">
        <f>I414</f>
        <v>6767</v>
      </c>
      <c r="J413" s="123">
        <f t="shared" si="55"/>
        <v>83.31691701551343</v>
      </c>
    </row>
    <row r="414" spans="1:10" ht="15.75">
      <c r="A414" s="57" t="s">
        <v>275</v>
      </c>
      <c r="B414" s="55">
        <v>810</v>
      </c>
      <c r="C414" s="51" t="s">
        <v>246</v>
      </c>
      <c r="D414" s="51" t="s">
        <v>236</v>
      </c>
      <c r="E414" s="52" t="s">
        <v>529</v>
      </c>
      <c r="F414" s="53" t="s">
        <v>276</v>
      </c>
      <c r="G414" s="87">
        <v>9740</v>
      </c>
      <c r="H414" s="87">
        <v>8122</v>
      </c>
      <c r="I414" s="87">
        <v>6767</v>
      </c>
      <c r="J414" s="123">
        <f t="shared" si="55"/>
        <v>83.31691701551343</v>
      </c>
    </row>
    <row r="415" spans="1:10" ht="31.5">
      <c r="A415" s="61" t="s">
        <v>609</v>
      </c>
      <c r="B415" s="55">
        <v>810</v>
      </c>
      <c r="C415" s="51" t="s">
        <v>246</v>
      </c>
      <c r="D415" s="51" t="s">
        <v>236</v>
      </c>
      <c r="E415" s="52" t="s">
        <v>606</v>
      </c>
      <c r="F415" s="53"/>
      <c r="G415" s="87">
        <f>G416</f>
        <v>15800</v>
      </c>
      <c r="H415" s="87">
        <f>H416</f>
        <v>15800</v>
      </c>
      <c r="I415" s="87">
        <f>I416</f>
        <v>15799</v>
      </c>
      <c r="J415" s="123">
        <f t="shared" si="55"/>
        <v>99.99367088607595</v>
      </c>
    </row>
    <row r="416" spans="1:10" ht="15.75">
      <c r="A416" s="61" t="s">
        <v>644</v>
      </c>
      <c r="B416" s="55">
        <v>810</v>
      </c>
      <c r="C416" s="51" t="s">
        <v>246</v>
      </c>
      <c r="D416" s="51" t="s">
        <v>236</v>
      </c>
      <c r="E416" s="52" t="s">
        <v>606</v>
      </c>
      <c r="F416" s="53" t="s">
        <v>645</v>
      </c>
      <c r="G416" s="87">
        <v>15800</v>
      </c>
      <c r="H416" s="87">
        <v>15800</v>
      </c>
      <c r="I416" s="87">
        <v>15799</v>
      </c>
      <c r="J416" s="123">
        <f t="shared" si="55"/>
        <v>99.99367088607595</v>
      </c>
    </row>
    <row r="417" spans="1:10" ht="15.75">
      <c r="A417" s="21" t="s">
        <v>81</v>
      </c>
      <c r="B417" s="55">
        <v>810</v>
      </c>
      <c r="C417" s="51" t="s">
        <v>246</v>
      </c>
      <c r="D417" s="51" t="s">
        <v>236</v>
      </c>
      <c r="E417" s="52" t="s">
        <v>273</v>
      </c>
      <c r="F417" s="53"/>
      <c r="G417" s="8">
        <f>G428+G422+G424+G420+G426+G418</f>
        <v>309122</v>
      </c>
      <c r="H417" s="8">
        <f>H428+H422+H424+H420+H426+H418</f>
        <v>309345</v>
      </c>
      <c r="I417" s="8">
        <f>I428+I422+I424+I420+I426+I418</f>
        <v>294084</v>
      </c>
      <c r="J417" s="123">
        <f t="shared" si="55"/>
        <v>95.06667313194008</v>
      </c>
    </row>
    <row r="418" spans="1:10" ht="47.25" hidden="1">
      <c r="A418" s="61" t="s">
        <v>344</v>
      </c>
      <c r="B418" s="55">
        <v>810</v>
      </c>
      <c r="C418" s="51" t="s">
        <v>246</v>
      </c>
      <c r="D418" s="51" t="s">
        <v>236</v>
      </c>
      <c r="E418" s="52" t="s">
        <v>95</v>
      </c>
      <c r="F418" s="53"/>
      <c r="G418" s="121">
        <f>G419</f>
        <v>140</v>
      </c>
      <c r="H418" s="121">
        <f>H419</f>
        <v>0</v>
      </c>
      <c r="I418" s="121">
        <f>I419</f>
        <v>0</v>
      </c>
      <c r="J418" s="123">
        <v>0</v>
      </c>
    </row>
    <row r="419" spans="1:10" ht="15.75" hidden="1">
      <c r="A419" s="57" t="s">
        <v>275</v>
      </c>
      <c r="B419" s="55">
        <v>810</v>
      </c>
      <c r="C419" s="51" t="s">
        <v>246</v>
      </c>
      <c r="D419" s="51" t="s">
        <v>236</v>
      </c>
      <c r="E419" s="52" t="s">
        <v>95</v>
      </c>
      <c r="F419" s="53" t="s">
        <v>276</v>
      </c>
      <c r="G419" s="121">
        <v>140</v>
      </c>
      <c r="H419" s="121">
        <v>0</v>
      </c>
      <c r="I419" s="121">
        <v>0</v>
      </c>
      <c r="J419" s="123">
        <v>0</v>
      </c>
    </row>
    <row r="420" spans="1:10" s="104" customFormat="1" ht="47.25">
      <c r="A420" s="61" t="s">
        <v>512</v>
      </c>
      <c r="B420" s="55">
        <v>810</v>
      </c>
      <c r="C420" s="54" t="s">
        <v>246</v>
      </c>
      <c r="D420" s="54" t="s">
        <v>236</v>
      </c>
      <c r="E420" s="54" t="s">
        <v>403</v>
      </c>
      <c r="F420" s="50"/>
      <c r="G420" s="88">
        <f>G421</f>
        <v>13848</v>
      </c>
      <c r="H420" s="88">
        <f>H421</f>
        <v>14211</v>
      </c>
      <c r="I420" s="88">
        <f>I421</f>
        <v>9753</v>
      </c>
      <c r="J420" s="123">
        <f t="shared" si="55"/>
        <v>68.62993455773696</v>
      </c>
    </row>
    <row r="421" spans="1:10" s="104" customFormat="1" ht="15.75">
      <c r="A421" s="57" t="s">
        <v>275</v>
      </c>
      <c r="B421" s="55">
        <v>810</v>
      </c>
      <c r="C421" s="54" t="s">
        <v>246</v>
      </c>
      <c r="D421" s="54" t="s">
        <v>236</v>
      </c>
      <c r="E421" s="54" t="s">
        <v>403</v>
      </c>
      <c r="F421" s="50" t="s">
        <v>276</v>
      </c>
      <c r="G421" s="88">
        <v>13848</v>
      </c>
      <c r="H421" s="88">
        <v>14211</v>
      </c>
      <c r="I421" s="88">
        <v>9753</v>
      </c>
      <c r="J421" s="123">
        <f t="shared" si="55"/>
        <v>68.62993455773696</v>
      </c>
    </row>
    <row r="422" spans="1:10" ht="47.25">
      <c r="A422" s="57" t="s">
        <v>464</v>
      </c>
      <c r="B422" s="55">
        <v>810</v>
      </c>
      <c r="C422" s="51" t="s">
        <v>246</v>
      </c>
      <c r="D422" s="51" t="s">
        <v>236</v>
      </c>
      <c r="E422" s="52" t="s">
        <v>97</v>
      </c>
      <c r="F422" s="53"/>
      <c r="G422" s="79">
        <f>G423</f>
        <v>230684</v>
      </c>
      <c r="H422" s="79">
        <f>H423</f>
        <v>230684</v>
      </c>
      <c r="I422" s="79">
        <f>I423</f>
        <v>228841</v>
      </c>
      <c r="J422" s="123">
        <f t="shared" si="55"/>
        <v>99.20107159577604</v>
      </c>
    </row>
    <row r="423" spans="1:10" ht="15.75">
      <c r="A423" s="56" t="s">
        <v>91</v>
      </c>
      <c r="B423" s="55">
        <v>810</v>
      </c>
      <c r="C423" s="51" t="s">
        <v>246</v>
      </c>
      <c r="D423" s="51" t="s">
        <v>236</v>
      </c>
      <c r="E423" s="52" t="s">
        <v>97</v>
      </c>
      <c r="F423" s="53" t="s">
        <v>94</v>
      </c>
      <c r="G423" s="79">
        <v>230684</v>
      </c>
      <c r="H423" s="79">
        <v>230684</v>
      </c>
      <c r="I423" s="79">
        <v>228841</v>
      </c>
      <c r="J423" s="123">
        <f t="shared" si="55"/>
        <v>99.20107159577604</v>
      </c>
    </row>
    <row r="424" spans="1:10" ht="63">
      <c r="A424" s="57" t="s">
        <v>447</v>
      </c>
      <c r="B424" s="55">
        <v>810</v>
      </c>
      <c r="C424" s="51" t="s">
        <v>246</v>
      </c>
      <c r="D424" s="51" t="s">
        <v>236</v>
      </c>
      <c r="E424" s="52" t="s">
        <v>446</v>
      </c>
      <c r="F424" s="53"/>
      <c r="G424" s="99">
        <f>G425</f>
        <v>500</v>
      </c>
      <c r="H424" s="99">
        <f>H425</f>
        <v>500</v>
      </c>
      <c r="I424" s="99">
        <f>I425</f>
        <v>200</v>
      </c>
      <c r="J424" s="123">
        <f t="shared" si="55"/>
        <v>40</v>
      </c>
    </row>
    <row r="425" spans="1:10" ht="15.75">
      <c r="A425" s="57" t="s">
        <v>275</v>
      </c>
      <c r="B425" s="55">
        <v>810</v>
      </c>
      <c r="C425" s="51" t="s">
        <v>246</v>
      </c>
      <c r="D425" s="51" t="s">
        <v>236</v>
      </c>
      <c r="E425" s="52" t="s">
        <v>446</v>
      </c>
      <c r="F425" s="53" t="s">
        <v>276</v>
      </c>
      <c r="G425" s="99">
        <v>500</v>
      </c>
      <c r="H425" s="99">
        <v>500</v>
      </c>
      <c r="I425" s="99">
        <v>200</v>
      </c>
      <c r="J425" s="123">
        <f t="shared" si="55"/>
        <v>40</v>
      </c>
    </row>
    <row r="426" spans="1:10" ht="47.25">
      <c r="A426" s="61" t="s">
        <v>401</v>
      </c>
      <c r="B426" s="55">
        <v>810</v>
      </c>
      <c r="C426" s="51" t="s">
        <v>246</v>
      </c>
      <c r="D426" s="51" t="s">
        <v>236</v>
      </c>
      <c r="E426" s="52" t="s">
        <v>402</v>
      </c>
      <c r="F426" s="53"/>
      <c r="G426" s="99">
        <f>G427</f>
        <v>1950</v>
      </c>
      <c r="H426" s="99">
        <f>H427</f>
        <v>1950</v>
      </c>
      <c r="I426" s="99">
        <f>I427</f>
        <v>1456</v>
      </c>
      <c r="J426" s="123">
        <f t="shared" si="55"/>
        <v>74.66666666666667</v>
      </c>
    </row>
    <row r="427" spans="1:10" ht="15.75">
      <c r="A427" s="57" t="s">
        <v>275</v>
      </c>
      <c r="B427" s="55">
        <v>810</v>
      </c>
      <c r="C427" s="51" t="s">
        <v>246</v>
      </c>
      <c r="D427" s="51" t="s">
        <v>236</v>
      </c>
      <c r="E427" s="52" t="s">
        <v>402</v>
      </c>
      <c r="F427" s="53" t="s">
        <v>276</v>
      </c>
      <c r="G427" s="99">
        <v>1950</v>
      </c>
      <c r="H427" s="99">
        <v>1950</v>
      </c>
      <c r="I427" s="99">
        <v>1456</v>
      </c>
      <c r="J427" s="123">
        <f t="shared" si="55"/>
        <v>74.66666666666667</v>
      </c>
    </row>
    <row r="428" spans="1:10" ht="47.25">
      <c r="A428" s="57" t="s">
        <v>406</v>
      </c>
      <c r="B428" s="55">
        <v>810</v>
      </c>
      <c r="C428" s="51" t="s">
        <v>246</v>
      </c>
      <c r="D428" s="51" t="s">
        <v>236</v>
      </c>
      <c r="E428" s="52" t="s">
        <v>405</v>
      </c>
      <c r="F428" s="53"/>
      <c r="G428" s="8">
        <f>G429</f>
        <v>62000</v>
      </c>
      <c r="H428" s="8">
        <f>H429</f>
        <v>62000</v>
      </c>
      <c r="I428" s="8">
        <f>I429</f>
        <v>53834</v>
      </c>
      <c r="J428" s="123">
        <f t="shared" si="55"/>
        <v>86.82903225806452</v>
      </c>
    </row>
    <row r="429" spans="1:10" ht="16.5" customHeight="1">
      <c r="A429" s="61" t="s">
        <v>278</v>
      </c>
      <c r="B429" s="55">
        <v>810</v>
      </c>
      <c r="C429" s="51" t="s">
        <v>246</v>
      </c>
      <c r="D429" s="51" t="s">
        <v>236</v>
      </c>
      <c r="E429" s="52" t="s">
        <v>405</v>
      </c>
      <c r="F429" s="53" t="s">
        <v>279</v>
      </c>
      <c r="G429" s="8">
        <v>62000</v>
      </c>
      <c r="H429" s="8">
        <v>62000</v>
      </c>
      <c r="I429" s="8">
        <v>53834</v>
      </c>
      <c r="J429" s="123">
        <f t="shared" si="55"/>
        <v>86.82903225806452</v>
      </c>
    </row>
    <row r="430" spans="1:10" ht="12" customHeight="1">
      <c r="A430" s="6"/>
      <c r="B430" s="24"/>
      <c r="C430" s="23"/>
      <c r="D430" s="23"/>
      <c r="E430" s="24"/>
      <c r="F430" s="25"/>
      <c r="G430" s="4"/>
      <c r="H430" s="4"/>
      <c r="I430" s="4"/>
      <c r="J430" s="123"/>
    </row>
    <row r="431" spans="1:10" ht="15.75">
      <c r="A431" s="28" t="s">
        <v>98</v>
      </c>
      <c r="B431" s="17">
        <v>810</v>
      </c>
      <c r="C431" s="18" t="s">
        <v>246</v>
      </c>
      <c r="D431" s="18" t="s">
        <v>237</v>
      </c>
      <c r="E431" s="17"/>
      <c r="F431" s="19"/>
      <c r="G431" s="4">
        <f>G436+G432+G457+G446+G443</f>
        <v>243399</v>
      </c>
      <c r="H431" s="4">
        <f>H436+H432+H457+H446+H443</f>
        <v>393928</v>
      </c>
      <c r="I431" s="4">
        <f>I436+I432+I457+I446+I443</f>
        <v>389469</v>
      </c>
      <c r="J431" s="123">
        <f t="shared" si="55"/>
        <v>98.86806726102232</v>
      </c>
    </row>
    <row r="432" spans="1:10" ht="31.5">
      <c r="A432" s="28" t="s">
        <v>99</v>
      </c>
      <c r="B432" s="17">
        <v>810</v>
      </c>
      <c r="C432" s="23" t="s">
        <v>246</v>
      </c>
      <c r="D432" s="23" t="s">
        <v>237</v>
      </c>
      <c r="E432" s="24" t="s">
        <v>101</v>
      </c>
      <c r="F432" s="25"/>
      <c r="G432" s="4">
        <f aca="true" t="shared" si="56" ref="G432:I434">G433</f>
        <v>34969</v>
      </c>
      <c r="H432" s="4">
        <f t="shared" si="56"/>
        <v>34964</v>
      </c>
      <c r="I432" s="4">
        <f t="shared" si="56"/>
        <v>34134</v>
      </c>
      <c r="J432" s="123">
        <f t="shared" si="55"/>
        <v>97.62612973344011</v>
      </c>
    </row>
    <row r="433" spans="1:10" ht="63">
      <c r="A433" s="67" t="s">
        <v>326</v>
      </c>
      <c r="B433" s="17">
        <v>810</v>
      </c>
      <c r="C433" s="23" t="s">
        <v>246</v>
      </c>
      <c r="D433" s="23" t="s">
        <v>237</v>
      </c>
      <c r="E433" s="24" t="s">
        <v>332</v>
      </c>
      <c r="F433" s="25"/>
      <c r="G433" s="4">
        <f t="shared" si="56"/>
        <v>34969</v>
      </c>
      <c r="H433" s="4">
        <f t="shared" si="56"/>
        <v>34964</v>
      </c>
      <c r="I433" s="4">
        <f t="shared" si="56"/>
        <v>34134</v>
      </c>
      <c r="J433" s="123">
        <f t="shared" si="55"/>
        <v>97.62612973344011</v>
      </c>
    </row>
    <row r="434" spans="1:10" ht="31.5">
      <c r="A434" s="57" t="s">
        <v>331</v>
      </c>
      <c r="B434" s="17">
        <v>810</v>
      </c>
      <c r="C434" s="23" t="s">
        <v>246</v>
      </c>
      <c r="D434" s="23" t="s">
        <v>237</v>
      </c>
      <c r="E434" s="24" t="s">
        <v>333</v>
      </c>
      <c r="F434" s="25"/>
      <c r="G434" s="4">
        <f t="shared" si="56"/>
        <v>34969</v>
      </c>
      <c r="H434" s="4">
        <f t="shared" si="56"/>
        <v>34964</v>
      </c>
      <c r="I434" s="4">
        <f t="shared" si="56"/>
        <v>34134</v>
      </c>
      <c r="J434" s="123">
        <f t="shared" si="55"/>
        <v>97.62612973344011</v>
      </c>
    </row>
    <row r="435" spans="1:10" ht="15.75">
      <c r="A435" s="28" t="s">
        <v>91</v>
      </c>
      <c r="B435" s="17">
        <v>810</v>
      </c>
      <c r="C435" s="23" t="s">
        <v>246</v>
      </c>
      <c r="D435" s="23" t="s">
        <v>237</v>
      </c>
      <c r="E435" s="24" t="s">
        <v>333</v>
      </c>
      <c r="F435" s="25" t="s">
        <v>94</v>
      </c>
      <c r="G435" s="4">
        <v>34969</v>
      </c>
      <c r="H435" s="4">
        <v>34964</v>
      </c>
      <c r="I435" s="4">
        <v>34134</v>
      </c>
      <c r="J435" s="123">
        <f t="shared" si="55"/>
        <v>97.62612973344011</v>
      </c>
    </row>
    <row r="436" spans="1:10" ht="15.75">
      <c r="A436" s="28" t="s">
        <v>234</v>
      </c>
      <c r="B436" s="17">
        <v>810</v>
      </c>
      <c r="C436" s="23" t="s">
        <v>246</v>
      </c>
      <c r="D436" s="23" t="s">
        <v>237</v>
      </c>
      <c r="E436" s="24" t="s">
        <v>102</v>
      </c>
      <c r="F436" s="25"/>
      <c r="G436" s="4">
        <f>G439+G441+G437</f>
        <v>113186</v>
      </c>
      <c r="H436" s="4">
        <f>H439+H441+H437</f>
        <v>113186</v>
      </c>
      <c r="I436" s="4">
        <f>I439+I441+I437</f>
        <v>110001</v>
      </c>
      <c r="J436" s="123">
        <f t="shared" si="55"/>
        <v>97.18604774442069</v>
      </c>
    </row>
    <row r="437" spans="1:10" ht="15.75">
      <c r="A437" s="6" t="s">
        <v>77</v>
      </c>
      <c r="B437" s="17">
        <v>810</v>
      </c>
      <c r="C437" s="23" t="s">
        <v>246</v>
      </c>
      <c r="D437" s="23" t="s">
        <v>237</v>
      </c>
      <c r="E437" s="24" t="s">
        <v>103</v>
      </c>
      <c r="F437" s="25"/>
      <c r="G437" s="4">
        <f>G438</f>
        <v>69000</v>
      </c>
      <c r="H437" s="4">
        <f>H438</f>
        <v>69000</v>
      </c>
      <c r="I437" s="4">
        <f>I438</f>
        <v>65815</v>
      </c>
      <c r="J437" s="123">
        <f t="shared" si="55"/>
        <v>95.38405797101449</v>
      </c>
    </row>
    <row r="438" spans="1:10" ht="15.75">
      <c r="A438" s="57" t="s">
        <v>275</v>
      </c>
      <c r="B438" s="17">
        <v>810</v>
      </c>
      <c r="C438" s="23" t="s">
        <v>104</v>
      </c>
      <c r="D438" s="23" t="s">
        <v>237</v>
      </c>
      <c r="E438" s="24" t="s">
        <v>103</v>
      </c>
      <c r="F438" s="25" t="s">
        <v>276</v>
      </c>
      <c r="G438" s="4">
        <v>69000</v>
      </c>
      <c r="H438" s="4">
        <v>69000</v>
      </c>
      <c r="I438" s="4">
        <v>65815</v>
      </c>
      <c r="J438" s="123">
        <f t="shared" si="55"/>
        <v>95.38405797101449</v>
      </c>
    </row>
    <row r="439" spans="1:10" ht="47.25">
      <c r="A439" s="61" t="s">
        <v>27</v>
      </c>
      <c r="B439" s="55">
        <v>810</v>
      </c>
      <c r="C439" s="51" t="s">
        <v>246</v>
      </c>
      <c r="D439" s="51" t="s">
        <v>237</v>
      </c>
      <c r="E439" s="52" t="s">
        <v>105</v>
      </c>
      <c r="F439" s="53"/>
      <c r="G439" s="4">
        <f>G440</f>
        <v>39440</v>
      </c>
      <c r="H439" s="4">
        <f>H440</f>
        <v>39440</v>
      </c>
      <c r="I439" s="4">
        <f>I440</f>
        <v>39440</v>
      </c>
      <c r="J439" s="123">
        <f t="shared" si="55"/>
        <v>100</v>
      </c>
    </row>
    <row r="440" spans="1:10" ht="16.5" customHeight="1">
      <c r="A440" s="61" t="s">
        <v>278</v>
      </c>
      <c r="B440" s="55">
        <v>810</v>
      </c>
      <c r="C440" s="54" t="s">
        <v>246</v>
      </c>
      <c r="D440" s="54" t="s">
        <v>237</v>
      </c>
      <c r="E440" s="54" t="s">
        <v>105</v>
      </c>
      <c r="F440" s="50" t="s">
        <v>279</v>
      </c>
      <c r="G440" s="4">
        <v>39440</v>
      </c>
      <c r="H440" s="4">
        <v>39440</v>
      </c>
      <c r="I440" s="4">
        <v>39440</v>
      </c>
      <c r="J440" s="123">
        <f t="shared" si="55"/>
        <v>100</v>
      </c>
    </row>
    <row r="441" spans="1:10" ht="31.5">
      <c r="A441" s="61" t="s">
        <v>28</v>
      </c>
      <c r="B441" s="55">
        <v>810</v>
      </c>
      <c r="C441" s="54" t="s">
        <v>246</v>
      </c>
      <c r="D441" s="54" t="s">
        <v>237</v>
      </c>
      <c r="E441" s="54" t="s">
        <v>308</v>
      </c>
      <c r="F441" s="50"/>
      <c r="G441" s="4">
        <f>G442</f>
        <v>4746</v>
      </c>
      <c r="H441" s="4">
        <f>H442</f>
        <v>4746</v>
      </c>
      <c r="I441" s="4">
        <f>I442</f>
        <v>4746</v>
      </c>
      <c r="J441" s="123">
        <f t="shared" si="55"/>
        <v>100</v>
      </c>
    </row>
    <row r="442" spans="1:10" ht="16.5" customHeight="1">
      <c r="A442" s="61" t="s">
        <v>278</v>
      </c>
      <c r="B442" s="55">
        <v>810</v>
      </c>
      <c r="C442" s="54" t="s">
        <v>246</v>
      </c>
      <c r="D442" s="54" t="s">
        <v>237</v>
      </c>
      <c r="E442" s="54" t="s">
        <v>308</v>
      </c>
      <c r="F442" s="50" t="s">
        <v>279</v>
      </c>
      <c r="G442" s="4">
        <v>4746</v>
      </c>
      <c r="H442" s="4">
        <v>4746</v>
      </c>
      <c r="I442" s="4">
        <v>4746</v>
      </c>
      <c r="J442" s="123">
        <f t="shared" si="55"/>
        <v>100</v>
      </c>
    </row>
    <row r="443" spans="1:10" ht="31.5">
      <c r="A443" s="61" t="s">
        <v>609</v>
      </c>
      <c r="B443" s="55">
        <v>810</v>
      </c>
      <c r="C443" s="54" t="s">
        <v>246</v>
      </c>
      <c r="D443" s="54" t="s">
        <v>237</v>
      </c>
      <c r="E443" s="54" t="s">
        <v>606</v>
      </c>
      <c r="F443" s="50"/>
      <c r="G443" s="4">
        <f>G444+G445</f>
        <v>63000</v>
      </c>
      <c r="H443" s="4">
        <f>H444+H445</f>
        <v>63000</v>
      </c>
      <c r="I443" s="4">
        <f>I444+I445</f>
        <v>63000</v>
      </c>
      <c r="J443" s="123">
        <f t="shared" si="55"/>
        <v>100</v>
      </c>
    </row>
    <row r="444" spans="1:10" ht="15.75">
      <c r="A444" s="61" t="s">
        <v>610</v>
      </c>
      <c r="B444" s="55">
        <v>810</v>
      </c>
      <c r="C444" s="54" t="s">
        <v>246</v>
      </c>
      <c r="D444" s="54" t="s">
        <v>237</v>
      </c>
      <c r="E444" s="54" t="s">
        <v>606</v>
      </c>
      <c r="F444" s="50" t="s">
        <v>607</v>
      </c>
      <c r="G444" s="4">
        <v>48000</v>
      </c>
      <c r="H444" s="4">
        <v>48000</v>
      </c>
      <c r="I444" s="4">
        <v>48000</v>
      </c>
      <c r="J444" s="123">
        <f t="shared" si="55"/>
        <v>100</v>
      </c>
    </row>
    <row r="445" spans="1:10" ht="31.5">
      <c r="A445" s="61" t="s">
        <v>611</v>
      </c>
      <c r="B445" s="55">
        <v>810</v>
      </c>
      <c r="C445" s="54" t="s">
        <v>246</v>
      </c>
      <c r="D445" s="54" t="s">
        <v>237</v>
      </c>
      <c r="E445" s="54" t="s">
        <v>606</v>
      </c>
      <c r="F445" s="50" t="s">
        <v>608</v>
      </c>
      <c r="G445" s="4">
        <v>15000</v>
      </c>
      <c r="H445" s="4">
        <v>15000</v>
      </c>
      <c r="I445" s="4">
        <v>15000</v>
      </c>
      <c r="J445" s="123">
        <f t="shared" si="55"/>
        <v>100</v>
      </c>
    </row>
    <row r="446" spans="1:10" ht="15.75">
      <c r="A446" s="28" t="s">
        <v>100</v>
      </c>
      <c r="B446" s="55">
        <v>810</v>
      </c>
      <c r="C446" s="23" t="s">
        <v>246</v>
      </c>
      <c r="D446" s="23" t="s">
        <v>237</v>
      </c>
      <c r="E446" s="24" t="s">
        <v>8</v>
      </c>
      <c r="F446" s="25"/>
      <c r="G446" s="7">
        <f>G450+G447</f>
        <v>29628</v>
      </c>
      <c r="H446" s="7">
        <f>H450+H447</f>
        <v>180525</v>
      </c>
      <c r="I446" s="7">
        <f>I450+I447</f>
        <v>180097</v>
      </c>
      <c r="J446" s="123">
        <f t="shared" si="55"/>
        <v>99.76291372386096</v>
      </c>
    </row>
    <row r="447" spans="1:10" ht="49.5" customHeight="1">
      <c r="A447" s="61" t="s">
        <v>647</v>
      </c>
      <c r="B447" s="55">
        <v>810</v>
      </c>
      <c r="C447" s="23" t="s">
        <v>246</v>
      </c>
      <c r="D447" s="23" t="s">
        <v>237</v>
      </c>
      <c r="E447" s="24" t="s">
        <v>35</v>
      </c>
      <c r="F447" s="25"/>
      <c r="G447" s="7">
        <f aca="true" t="shared" si="57" ref="G447:I448">G448</f>
        <v>0</v>
      </c>
      <c r="H447" s="7">
        <f t="shared" si="57"/>
        <v>428</v>
      </c>
      <c r="I447" s="7">
        <f t="shared" si="57"/>
        <v>0</v>
      </c>
      <c r="J447" s="123">
        <f t="shared" si="55"/>
        <v>0</v>
      </c>
    </row>
    <row r="448" spans="1:10" ht="47.25">
      <c r="A448" s="28" t="s">
        <v>646</v>
      </c>
      <c r="B448" s="55">
        <v>810</v>
      </c>
      <c r="C448" s="23" t="s">
        <v>246</v>
      </c>
      <c r="D448" s="23" t="s">
        <v>237</v>
      </c>
      <c r="E448" s="24" t="s">
        <v>648</v>
      </c>
      <c r="F448" s="25"/>
      <c r="G448" s="7">
        <f t="shared" si="57"/>
        <v>0</v>
      </c>
      <c r="H448" s="7">
        <f t="shared" si="57"/>
        <v>428</v>
      </c>
      <c r="I448" s="7">
        <f t="shared" si="57"/>
        <v>0</v>
      </c>
      <c r="J448" s="123">
        <f t="shared" si="55"/>
        <v>0</v>
      </c>
    </row>
    <row r="449" spans="1:10" ht="15.75">
      <c r="A449" s="57" t="s">
        <v>275</v>
      </c>
      <c r="B449" s="55">
        <v>810</v>
      </c>
      <c r="C449" s="23" t="s">
        <v>246</v>
      </c>
      <c r="D449" s="23" t="s">
        <v>237</v>
      </c>
      <c r="E449" s="24" t="s">
        <v>648</v>
      </c>
      <c r="F449" s="25" t="s">
        <v>276</v>
      </c>
      <c r="G449" s="7">
        <v>0</v>
      </c>
      <c r="H449" s="7">
        <v>428</v>
      </c>
      <c r="I449" s="7">
        <v>0</v>
      </c>
      <c r="J449" s="123">
        <f t="shared" si="55"/>
        <v>0</v>
      </c>
    </row>
    <row r="450" spans="1:10" ht="16.5" customHeight="1">
      <c r="A450" s="28" t="s">
        <v>533</v>
      </c>
      <c r="B450" s="55">
        <v>810</v>
      </c>
      <c r="C450" s="23" t="s">
        <v>246</v>
      </c>
      <c r="D450" s="23" t="s">
        <v>237</v>
      </c>
      <c r="E450" s="24" t="s">
        <v>534</v>
      </c>
      <c r="F450" s="25"/>
      <c r="G450" s="7">
        <f>G451+G453+G455</f>
        <v>29628</v>
      </c>
      <c r="H450" s="7">
        <f>H451+H453+H455</f>
        <v>180097</v>
      </c>
      <c r="I450" s="7">
        <f>I451+I453+I455</f>
        <v>180097</v>
      </c>
      <c r="J450" s="123">
        <f t="shared" si="55"/>
        <v>100</v>
      </c>
    </row>
    <row r="451" spans="1:10" ht="63">
      <c r="A451" s="28" t="s">
        <v>535</v>
      </c>
      <c r="B451" s="55">
        <v>810</v>
      </c>
      <c r="C451" s="23" t="s">
        <v>246</v>
      </c>
      <c r="D451" s="23" t="s">
        <v>237</v>
      </c>
      <c r="E451" s="24" t="s">
        <v>536</v>
      </c>
      <c r="F451" s="25"/>
      <c r="G451" s="7">
        <f>G452</f>
        <v>2952</v>
      </c>
      <c r="H451" s="7">
        <f>H452</f>
        <v>38654</v>
      </c>
      <c r="I451" s="7">
        <f>I452</f>
        <v>38654</v>
      </c>
      <c r="J451" s="123">
        <f t="shared" si="55"/>
        <v>100</v>
      </c>
    </row>
    <row r="452" spans="1:10" ht="16.5" customHeight="1">
      <c r="A452" s="61" t="s">
        <v>278</v>
      </c>
      <c r="B452" s="55">
        <v>810</v>
      </c>
      <c r="C452" s="23" t="s">
        <v>246</v>
      </c>
      <c r="D452" s="23" t="s">
        <v>237</v>
      </c>
      <c r="E452" s="24" t="s">
        <v>536</v>
      </c>
      <c r="F452" s="25" t="s">
        <v>279</v>
      </c>
      <c r="G452" s="7">
        <v>2952</v>
      </c>
      <c r="H452" s="7">
        <v>38654</v>
      </c>
      <c r="I452" s="7">
        <v>38654</v>
      </c>
      <c r="J452" s="123">
        <f t="shared" si="55"/>
        <v>100</v>
      </c>
    </row>
    <row r="453" spans="1:10" ht="31.5">
      <c r="A453" s="61" t="s">
        <v>537</v>
      </c>
      <c r="B453" s="55">
        <v>810</v>
      </c>
      <c r="C453" s="23" t="s">
        <v>246</v>
      </c>
      <c r="D453" s="23" t="s">
        <v>237</v>
      </c>
      <c r="E453" s="24" t="s">
        <v>538</v>
      </c>
      <c r="F453" s="25"/>
      <c r="G453" s="7">
        <f>G454</f>
        <v>25857</v>
      </c>
      <c r="H453" s="7">
        <f>H454</f>
        <v>132310</v>
      </c>
      <c r="I453" s="7">
        <f>I454</f>
        <v>132310</v>
      </c>
      <c r="J453" s="123">
        <f t="shared" si="55"/>
        <v>100</v>
      </c>
    </row>
    <row r="454" spans="1:10" ht="16.5" customHeight="1">
      <c r="A454" s="61" t="s">
        <v>278</v>
      </c>
      <c r="B454" s="55">
        <v>810</v>
      </c>
      <c r="C454" s="23" t="s">
        <v>246</v>
      </c>
      <c r="D454" s="23" t="s">
        <v>237</v>
      </c>
      <c r="E454" s="24" t="s">
        <v>538</v>
      </c>
      <c r="F454" s="25" t="s">
        <v>279</v>
      </c>
      <c r="G454" s="7">
        <v>25857</v>
      </c>
      <c r="H454" s="7">
        <v>132310</v>
      </c>
      <c r="I454" s="7">
        <v>132310</v>
      </c>
      <c r="J454" s="123">
        <f t="shared" si="55"/>
        <v>100</v>
      </c>
    </row>
    <row r="455" spans="1:10" ht="47.25">
      <c r="A455" s="28" t="s">
        <v>539</v>
      </c>
      <c r="B455" s="55">
        <v>810</v>
      </c>
      <c r="C455" s="23" t="s">
        <v>246</v>
      </c>
      <c r="D455" s="23" t="s">
        <v>237</v>
      </c>
      <c r="E455" s="24" t="s">
        <v>540</v>
      </c>
      <c r="F455" s="25"/>
      <c r="G455" s="7">
        <f>G456</f>
        <v>819</v>
      </c>
      <c r="H455" s="7">
        <f>H456</f>
        <v>9133</v>
      </c>
      <c r="I455" s="7">
        <f>I456</f>
        <v>9133</v>
      </c>
      <c r="J455" s="123">
        <f t="shared" si="55"/>
        <v>100</v>
      </c>
    </row>
    <row r="456" spans="1:10" ht="16.5" customHeight="1">
      <c r="A456" s="61" t="s">
        <v>278</v>
      </c>
      <c r="B456" s="55">
        <v>810</v>
      </c>
      <c r="C456" s="23" t="s">
        <v>246</v>
      </c>
      <c r="D456" s="23" t="s">
        <v>237</v>
      </c>
      <c r="E456" s="24" t="s">
        <v>540</v>
      </c>
      <c r="F456" s="25" t="s">
        <v>279</v>
      </c>
      <c r="G456" s="7">
        <v>819</v>
      </c>
      <c r="H456" s="7">
        <v>9133</v>
      </c>
      <c r="I456" s="7">
        <v>9133</v>
      </c>
      <c r="J456" s="123">
        <f t="shared" si="55"/>
        <v>100</v>
      </c>
    </row>
    <row r="457" spans="1:10" ht="15.75">
      <c r="A457" s="61" t="s">
        <v>81</v>
      </c>
      <c r="B457" s="55">
        <v>810</v>
      </c>
      <c r="C457" s="54" t="s">
        <v>246</v>
      </c>
      <c r="D457" s="54" t="s">
        <v>237</v>
      </c>
      <c r="E457" s="54" t="s">
        <v>273</v>
      </c>
      <c r="F457" s="50"/>
      <c r="G457" s="88">
        <f>G458</f>
        <v>2616</v>
      </c>
      <c r="H457" s="88">
        <f>H458</f>
        <v>2253</v>
      </c>
      <c r="I457" s="88">
        <f>I458</f>
        <v>2237</v>
      </c>
      <c r="J457" s="123">
        <f t="shared" si="55"/>
        <v>99.28983577452286</v>
      </c>
    </row>
    <row r="458" spans="1:10" ht="47.25">
      <c r="A458" s="61" t="s">
        <v>512</v>
      </c>
      <c r="B458" s="55">
        <v>810</v>
      </c>
      <c r="C458" s="54" t="s">
        <v>246</v>
      </c>
      <c r="D458" s="54" t="s">
        <v>237</v>
      </c>
      <c r="E458" s="54" t="s">
        <v>403</v>
      </c>
      <c r="F458" s="50"/>
      <c r="G458" s="88">
        <f>G460+G459</f>
        <v>2616</v>
      </c>
      <c r="H458" s="88">
        <f>H460+H459</f>
        <v>2253</v>
      </c>
      <c r="I458" s="88">
        <f>I460+I459</f>
        <v>2237</v>
      </c>
      <c r="J458" s="123">
        <f t="shared" si="55"/>
        <v>99.28983577452286</v>
      </c>
    </row>
    <row r="459" spans="1:10" ht="15.75">
      <c r="A459" s="28" t="s">
        <v>91</v>
      </c>
      <c r="B459" s="55">
        <v>810</v>
      </c>
      <c r="C459" s="54" t="s">
        <v>246</v>
      </c>
      <c r="D459" s="54" t="s">
        <v>237</v>
      </c>
      <c r="E459" s="54" t="s">
        <v>403</v>
      </c>
      <c r="F459" s="50" t="s">
        <v>94</v>
      </c>
      <c r="G459" s="88">
        <v>916</v>
      </c>
      <c r="H459" s="88">
        <v>553</v>
      </c>
      <c r="I459" s="88">
        <v>537</v>
      </c>
      <c r="J459" s="123">
        <f t="shared" si="55"/>
        <v>97.10669077757686</v>
      </c>
    </row>
    <row r="460" spans="1:10" ht="15.75">
      <c r="A460" s="57" t="s">
        <v>275</v>
      </c>
      <c r="B460" s="55">
        <v>810</v>
      </c>
      <c r="C460" s="54" t="s">
        <v>246</v>
      </c>
      <c r="D460" s="54" t="s">
        <v>237</v>
      </c>
      <c r="E460" s="54" t="s">
        <v>403</v>
      </c>
      <c r="F460" s="50" t="s">
        <v>276</v>
      </c>
      <c r="G460" s="88">
        <v>1700</v>
      </c>
      <c r="H460" s="88">
        <v>1700</v>
      </c>
      <c r="I460" s="88">
        <v>1700</v>
      </c>
      <c r="J460" s="123">
        <f t="shared" si="55"/>
        <v>100</v>
      </c>
    </row>
    <row r="461" spans="1:10" ht="12" customHeight="1">
      <c r="A461" s="61"/>
      <c r="B461" s="55"/>
      <c r="C461" s="54"/>
      <c r="D461" s="54"/>
      <c r="E461" s="54"/>
      <c r="F461" s="50"/>
      <c r="G461" s="88"/>
      <c r="H461" s="88"/>
      <c r="I461" s="88"/>
      <c r="J461" s="123"/>
    </row>
    <row r="462" spans="1:10" ht="15.75">
      <c r="A462" s="21" t="s">
        <v>82</v>
      </c>
      <c r="B462" s="55">
        <v>810</v>
      </c>
      <c r="C462" s="18" t="s">
        <v>246</v>
      </c>
      <c r="D462" s="18" t="s">
        <v>238</v>
      </c>
      <c r="E462" s="17"/>
      <c r="F462" s="19"/>
      <c r="G462" s="4">
        <f>G467+G478+G508+G471+G463+G474</f>
        <v>780966</v>
      </c>
      <c r="H462" s="4">
        <f>H467+H478+H508+H471+H463+H474</f>
        <v>964153</v>
      </c>
      <c r="I462" s="4">
        <f>I467+I478+I508+I471+I463+I474</f>
        <v>917208</v>
      </c>
      <c r="J462" s="123">
        <f aca="true" t="shared" si="58" ref="J462:J524">I462/H462*100</f>
        <v>95.1309595053897</v>
      </c>
    </row>
    <row r="463" spans="1:10" ht="15.75">
      <c r="A463" s="28" t="s">
        <v>228</v>
      </c>
      <c r="B463" s="23" t="s">
        <v>553</v>
      </c>
      <c r="C463" s="23" t="s">
        <v>246</v>
      </c>
      <c r="D463" s="18" t="s">
        <v>238</v>
      </c>
      <c r="E463" s="23" t="s">
        <v>283</v>
      </c>
      <c r="F463" s="25"/>
      <c r="G463" s="4">
        <f aca="true" t="shared" si="59" ref="G463:I465">G464</f>
        <v>0</v>
      </c>
      <c r="H463" s="4">
        <f t="shared" si="59"/>
        <v>3034</v>
      </c>
      <c r="I463" s="4">
        <f t="shared" si="59"/>
        <v>2951</v>
      </c>
      <c r="J463" s="123">
        <f t="shared" si="58"/>
        <v>97.26433750823995</v>
      </c>
    </row>
    <row r="464" spans="1:10" ht="15.75">
      <c r="A464" s="6" t="s">
        <v>282</v>
      </c>
      <c r="B464" s="23" t="s">
        <v>553</v>
      </c>
      <c r="C464" s="23" t="s">
        <v>246</v>
      </c>
      <c r="D464" s="18" t="s">
        <v>238</v>
      </c>
      <c r="E464" s="23" t="s">
        <v>284</v>
      </c>
      <c r="F464" s="25"/>
      <c r="G464" s="4">
        <f t="shared" si="59"/>
        <v>0</v>
      </c>
      <c r="H464" s="4">
        <f t="shared" si="59"/>
        <v>3034</v>
      </c>
      <c r="I464" s="4">
        <f t="shared" si="59"/>
        <v>2951</v>
      </c>
      <c r="J464" s="123">
        <f t="shared" si="58"/>
        <v>97.26433750823995</v>
      </c>
    </row>
    <row r="465" spans="1:10" ht="15.75">
      <c r="A465" s="64" t="s">
        <v>323</v>
      </c>
      <c r="B465" s="23" t="s">
        <v>553</v>
      </c>
      <c r="C465" s="23" t="s">
        <v>246</v>
      </c>
      <c r="D465" s="18" t="s">
        <v>238</v>
      </c>
      <c r="E465" s="23" t="s">
        <v>174</v>
      </c>
      <c r="F465" s="25"/>
      <c r="G465" s="4">
        <f t="shared" si="59"/>
        <v>0</v>
      </c>
      <c r="H465" s="4">
        <f t="shared" si="59"/>
        <v>3034</v>
      </c>
      <c r="I465" s="4">
        <f t="shared" si="59"/>
        <v>2951</v>
      </c>
      <c r="J465" s="123">
        <f t="shared" si="58"/>
        <v>97.26433750823995</v>
      </c>
    </row>
    <row r="466" spans="1:10" ht="15.75">
      <c r="A466" s="57" t="s">
        <v>275</v>
      </c>
      <c r="B466" s="23" t="s">
        <v>553</v>
      </c>
      <c r="C466" s="23" t="s">
        <v>246</v>
      </c>
      <c r="D466" s="18" t="s">
        <v>238</v>
      </c>
      <c r="E466" s="23" t="s">
        <v>175</v>
      </c>
      <c r="F466" s="25" t="s">
        <v>276</v>
      </c>
      <c r="G466" s="4">
        <v>0</v>
      </c>
      <c r="H466" s="4">
        <v>3034</v>
      </c>
      <c r="I466" s="4">
        <v>2951</v>
      </c>
      <c r="J466" s="123">
        <f t="shared" si="58"/>
        <v>97.26433750823995</v>
      </c>
    </row>
    <row r="467" spans="1:10" ht="31.5">
      <c r="A467" s="28" t="s">
        <v>99</v>
      </c>
      <c r="B467" s="55">
        <v>810</v>
      </c>
      <c r="C467" s="18" t="s">
        <v>246</v>
      </c>
      <c r="D467" s="18" t="s">
        <v>238</v>
      </c>
      <c r="E467" s="24" t="s">
        <v>101</v>
      </c>
      <c r="F467" s="25"/>
      <c r="G467" s="4">
        <f aca="true" t="shared" si="60" ref="G467:I469">G468</f>
        <v>68655</v>
      </c>
      <c r="H467" s="4">
        <f t="shared" si="60"/>
        <v>68655</v>
      </c>
      <c r="I467" s="4">
        <f t="shared" si="60"/>
        <v>66639</v>
      </c>
      <c r="J467" s="123">
        <f t="shared" si="58"/>
        <v>97.06357876338213</v>
      </c>
    </row>
    <row r="468" spans="1:10" ht="63">
      <c r="A468" s="67" t="s">
        <v>326</v>
      </c>
      <c r="B468" s="55">
        <v>810</v>
      </c>
      <c r="C468" s="18" t="s">
        <v>246</v>
      </c>
      <c r="D468" s="18" t="s">
        <v>238</v>
      </c>
      <c r="E468" s="52" t="s">
        <v>332</v>
      </c>
      <c r="F468" s="25"/>
      <c r="G468" s="4">
        <f t="shared" si="60"/>
        <v>68655</v>
      </c>
      <c r="H468" s="4">
        <f t="shared" si="60"/>
        <v>68655</v>
      </c>
      <c r="I468" s="4">
        <f t="shared" si="60"/>
        <v>66639</v>
      </c>
      <c r="J468" s="123">
        <f t="shared" si="58"/>
        <v>97.06357876338213</v>
      </c>
    </row>
    <row r="469" spans="1:10" ht="31.5">
      <c r="A469" s="57" t="s">
        <v>331</v>
      </c>
      <c r="B469" s="55">
        <v>810</v>
      </c>
      <c r="C469" s="18" t="s">
        <v>246</v>
      </c>
      <c r="D469" s="18" t="s">
        <v>238</v>
      </c>
      <c r="E469" s="52" t="s">
        <v>333</v>
      </c>
      <c r="F469" s="25"/>
      <c r="G469" s="4">
        <f t="shared" si="60"/>
        <v>68655</v>
      </c>
      <c r="H469" s="4">
        <f t="shared" si="60"/>
        <v>68655</v>
      </c>
      <c r="I469" s="4">
        <f t="shared" si="60"/>
        <v>66639</v>
      </c>
      <c r="J469" s="123">
        <f t="shared" si="58"/>
        <v>97.06357876338213</v>
      </c>
    </row>
    <row r="470" spans="1:10" ht="15.75">
      <c r="A470" s="28" t="s">
        <v>91</v>
      </c>
      <c r="B470" s="55">
        <v>810</v>
      </c>
      <c r="C470" s="18" t="s">
        <v>246</v>
      </c>
      <c r="D470" s="18" t="s">
        <v>238</v>
      </c>
      <c r="E470" s="52" t="s">
        <v>333</v>
      </c>
      <c r="F470" s="25" t="s">
        <v>94</v>
      </c>
      <c r="G470" s="4">
        <v>68655</v>
      </c>
      <c r="H470" s="4">
        <v>68655</v>
      </c>
      <c r="I470" s="4">
        <v>66639</v>
      </c>
      <c r="J470" s="123">
        <f t="shared" si="58"/>
        <v>97.06357876338213</v>
      </c>
    </row>
    <row r="471" spans="1:10" ht="15.75">
      <c r="A471" s="28" t="s">
        <v>38</v>
      </c>
      <c r="B471" s="55">
        <v>810</v>
      </c>
      <c r="C471" s="18" t="s">
        <v>246</v>
      </c>
      <c r="D471" s="18" t="s">
        <v>238</v>
      </c>
      <c r="E471" s="52" t="s">
        <v>39</v>
      </c>
      <c r="F471" s="25"/>
      <c r="G471" s="4">
        <f aca="true" t="shared" si="61" ref="G471:I472">G472</f>
        <v>0</v>
      </c>
      <c r="H471" s="4">
        <f t="shared" si="61"/>
        <v>180153</v>
      </c>
      <c r="I471" s="4">
        <f t="shared" si="61"/>
        <v>179909</v>
      </c>
      <c r="J471" s="123">
        <f t="shared" si="58"/>
        <v>99.86455956881095</v>
      </c>
    </row>
    <row r="472" spans="1:10" ht="79.5" customHeight="1">
      <c r="A472" s="112" t="s">
        <v>576</v>
      </c>
      <c r="B472" s="55">
        <v>810</v>
      </c>
      <c r="C472" s="18" t="s">
        <v>246</v>
      </c>
      <c r="D472" s="18" t="s">
        <v>238</v>
      </c>
      <c r="E472" s="52" t="s">
        <v>556</v>
      </c>
      <c r="F472" s="25"/>
      <c r="G472" s="4">
        <f t="shared" si="61"/>
        <v>0</v>
      </c>
      <c r="H472" s="4">
        <f t="shared" si="61"/>
        <v>180153</v>
      </c>
      <c r="I472" s="4">
        <f t="shared" si="61"/>
        <v>179909</v>
      </c>
      <c r="J472" s="123">
        <f t="shared" si="58"/>
        <v>99.86455956881095</v>
      </c>
    </row>
    <row r="473" spans="1:10" ht="15.75">
      <c r="A473" s="57" t="s">
        <v>275</v>
      </c>
      <c r="B473" s="55">
        <v>810</v>
      </c>
      <c r="C473" s="18" t="s">
        <v>246</v>
      </c>
      <c r="D473" s="18" t="s">
        <v>238</v>
      </c>
      <c r="E473" s="52" t="s">
        <v>556</v>
      </c>
      <c r="F473" s="25" t="s">
        <v>276</v>
      </c>
      <c r="G473" s="4">
        <v>0</v>
      </c>
      <c r="H473" s="4">
        <v>180153</v>
      </c>
      <c r="I473" s="4">
        <v>179909</v>
      </c>
      <c r="J473" s="123">
        <f t="shared" si="58"/>
        <v>99.86455956881095</v>
      </c>
    </row>
    <row r="474" spans="1:10" ht="15.75">
      <c r="A474" s="56" t="s">
        <v>493</v>
      </c>
      <c r="B474" s="55">
        <v>810</v>
      </c>
      <c r="C474" s="18" t="s">
        <v>246</v>
      </c>
      <c r="D474" s="18" t="s">
        <v>238</v>
      </c>
      <c r="E474" s="52" t="s">
        <v>53</v>
      </c>
      <c r="F474" s="25"/>
      <c r="G474" s="4">
        <f>G475</f>
        <v>86484</v>
      </c>
      <c r="H474" s="4">
        <f>H475</f>
        <v>86484</v>
      </c>
      <c r="I474" s="4">
        <f>I475</f>
        <v>47516</v>
      </c>
      <c r="J474" s="123">
        <f t="shared" si="58"/>
        <v>54.94195458119421</v>
      </c>
    </row>
    <row r="475" spans="1:10" ht="31.5">
      <c r="A475" s="28" t="s">
        <v>633</v>
      </c>
      <c r="B475" s="55">
        <v>810</v>
      </c>
      <c r="C475" s="18" t="s">
        <v>246</v>
      </c>
      <c r="D475" s="18" t="s">
        <v>238</v>
      </c>
      <c r="E475" s="52" t="s">
        <v>634</v>
      </c>
      <c r="F475" s="25"/>
      <c r="G475" s="4">
        <f>G476+G477</f>
        <v>86484</v>
      </c>
      <c r="H475" s="4">
        <f>H476+H477</f>
        <v>86484</v>
      </c>
      <c r="I475" s="4">
        <f>I476+I477</f>
        <v>47516</v>
      </c>
      <c r="J475" s="123">
        <f t="shared" si="58"/>
        <v>54.94195458119421</v>
      </c>
    </row>
    <row r="476" spans="1:10" ht="16.5" customHeight="1">
      <c r="A476" s="61" t="s">
        <v>278</v>
      </c>
      <c r="B476" s="55">
        <v>810</v>
      </c>
      <c r="C476" s="18" t="s">
        <v>246</v>
      </c>
      <c r="D476" s="18" t="s">
        <v>238</v>
      </c>
      <c r="E476" s="52" t="s">
        <v>634</v>
      </c>
      <c r="F476" s="25" t="s">
        <v>279</v>
      </c>
      <c r="G476" s="4">
        <v>14454</v>
      </c>
      <c r="H476" s="4">
        <v>14454</v>
      </c>
      <c r="I476" s="4">
        <v>14454</v>
      </c>
      <c r="J476" s="123">
        <f t="shared" si="58"/>
        <v>100</v>
      </c>
    </row>
    <row r="477" spans="1:10" ht="15.75">
      <c r="A477" s="57" t="s">
        <v>275</v>
      </c>
      <c r="B477" s="55">
        <v>810</v>
      </c>
      <c r="C477" s="18" t="s">
        <v>246</v>
      </c>
      <c r="D477" s="18" t="s">
        <v>238</v>
      </c>
      <c r="E477" s="52" t="s">
        <v>634</v>
      </c>
      <c r="F477" s="25" t="s">
        <v>276</v>
      </c>
      <c r="G477" s="4">
        <v>72030</v>
      </c>
      <c r="H477" s="4">
        <v>72030</v>
      </c>
      <c r="I477" s="4">
        <v>33062</v>
      </c>
      <c r="J477" s="123">
        <f t="shared" si="58"/>
        <v>45.90031931139803</v>
      </c>
    </row>
    <row r="478" spans="1:10" ht="15.75">
      <c r="A478" s="56" t="s">
        <v>82</v>
      </c>
      <c r="B478" s="55">
        <v>810</v>
      </c>
      <c r="C478" s="54" t="s">
        <v>246</v>
      </c>
      <c r="D478" s="54" t="s">
        <v>238</v>
      </c>
      <c r="E478" s="55" t="s">
        <v>106</v>
      </c>
      <c r="F478" s="50"/>
      <c r="G478" s="4">
        <f>G479+G484+G497+G499</f>
        <v>554232</v>
      </c>
      <c r="H478" s="4">
        <f>H479+H484+H497+H499</f>
        <v>554232</v>
      </c>
      <c r="I478" s="4">
        <f>I479+I484+I497+I499</f>
        <v>551677</v>
      </c>
      <c r="J478" s="123">
        <f t="shared" si="58"/>
        <v>99.53900171769223</v>
      </c>
    </row>
    <row r="479" spans="1:10" ht="15.75">
      <c r="A479" s="21" t="s">
        <v>84</v>
      </c>
      <c r="B479" s="55">
        <v>810</v>
      </c>
      <c r="C479" s="18" t="s">
        <v>246</v>
      </c>
      <c r="D479" s="18" t="s">
        <v>238</v>
      </c>
      <c r="E479" s="17" t="s">
        <v>107</v>
      </c>
      <c r="F479" s="19"/>
      <c r="G479" s="4">
        <f>G480+G482</f>
        <v>81702</v>
      </c>
      <c r="H479" s="4">
        <f>H480+H482</f>
        <v>81702</v>
      </c>
      <c r="I479" s="4">
        <f>I480+I482</f>
        <v>81701</v>
      </c>
      <c r="J479" s="123">
        <f t="shared" si="58"/>
        <v>99.99877603975423</v>
      </c>
    </row>
    <row r="480" spans="1:10" ht="31.5">
      <c r="A480" s="21" t="s">
        <v>412</v>
      </c>
      <c r="B480" s="55">
        <v>810</v>
      </c>
      <c r="C480" s="18" t="s">
        <v>246</v>
      </c>
      <c r="D480" s="18" t="s">
        <v>238</v>
      </c>
      <c r="E480" s="17" t="s">
        <v>392</v>
      </c>
      <c r="F480" s="19"/>
      <c r="G480" s="78">
        <f>G481</f>
        <v>81452</v>
      </c>
      <c r="H480" s="78">
        <f>H481</f>
        <v>81452</v>
      </c>
      <c r="I480" s="78">
        <f>I481</f>
        <v>81452</v>
      </c>
      <c r="J480" s="123">
        <f t="shared" si="58"/>
        <v>100</v>
      </c>
    </row>
    <row r="481" spans="1:10" ht="16.5" customHeight="1">
      <c r="A481" s="61" t="s">
        <v>278</v>
      </c>
      <c r="B481" s="55">
        <v>810</v>
      </c>
      <c r="C481" s="18" t="s">
        <v>246</v>
      </c>
      <c r="D481" s="18" t="s">
        <v>238</v>
      </c>
      <c r="E481" s="17" t="s">
        <v>392</v>
      </c>
      <c r="F481" s="19" t="s">
        <v>279</v>
      </c>
      <c r="G481" s="4">
        <v>81452</v>
      </c>
      <c r="H481" s="4">
        <v>81452</v>
      </c>
      <c r="I481" s="4">
        <v>81452</v>
      </c>
      <c r="J481" s="123">
        <f t="shared" si="58"/>
        <v>100</v>
      </c>
    </row>
    <row r="482" spans="1:10" ht="31.5">
      <c r="A482" s="61" t="s">
        <v>649</v>
      </c>
      <c r="B482" s="55">
        <v>810</v>
      </c>
      <c r="C482" s="18" t="s">
        <v>246</v>
      </c>
      <c r="D482" s="18" t="s">
        <v>238</v>
      </c>
      <c r="E482" s="17" t="s">
        <v>650</v>
      </c>
      <c r="F482" s="19"/>
      <c r="G482" s="4">
        <f>G483</f>
        <v>250</v>
      </c>
      <c r="H482" s="4">
        <f>H483</f>
        <v>250</v>
      </c>
      <c r="I482" s="4">
        <f>I483</f>
        <v>249</v>
      </c>
      <c r="J482" s="123">
        <f t="shared" si="58"/>
        <v>99.6</v>
      </c>
    </row>
    <row r="483" spans="1:10" ht="15.75">
      <c r="A483" s="57" t="s">
        <v>275</v>
      </c>
      <c r="B483" s="55">
        <v>810</v>
      </c>
      <c r="C483" s="18" t="s">
        <v>246</v>
      </c>
      <c r="D483" s="18" t="s">
        <v>238</v>
      </c>
      <c r="E483" s="17" t="s">
        <v>650</v>
      </c>
      <c r="F483" s="19" t="s">
        <v>276</v>
      </c>
      <c r="G483" s="4">
        <v>250</v>
      </c>
      <c r="H483" s="4">
        <v>250</v>
      </c>
      <c r="I483" s="4">
        <v>249</v>
      </c>
      <c r="J483" s="123">
        <f t="shared" si="58"/>
        <v>99.6</v>
      </c>
    </row>
    <row r="484" spans="1:10" ht="47.25">
      <c r="A484" s="28" t="s">
        <v>413</v>
      </c>
      <c r="B484" s="55">
        <v>810</v>
      </c>
      <c r="C484" s="18" t="s">
        <v>246</v>
      </c>
      <c r="D484" s="18" t="s">
        <v>238</v>
      </c>
      <c r="E484" s="17" t="s">
        <v>108</v>
      </c>
      <c r="F484" s="19"/>
      <c r="G484" s="4">
        <f>G485+G487+G489+G491+G493+G495</f>
        <v>466665</v>
      </c>
      <c r="H484" s="4">
        <f>H485+H487+H489+H491+H493+H495</f>
        <v>466665</v>
      </c>
      <c r="I484" s="4">
        <f>I485+I487+I489+I491+I493+I495</f>
        <v>464475</v>
      </c>
      <c r="J484" s="123">
        <f t="shared" si="58"/>
        <v>99.53071260968788</v>
      </c>
    </row>
    <row r="485" spans="1:10" ht="31.5">
      <c r="A485" s="28" t="s">
        <v>399</v>
      </c>
      <c r="B485" s="55">
        <v>810</v>
      </c>
      <c r="C485" s="18" t="s">
        <v>246</v>
      </c>
      <c r="D485" s="18" t="s">
        <v>238</v>
      </c>
      <c r="E485" s="17" t="s">
        <v>393</v>
      </c>
      <c r="F485" s="19"/>
      <c r="G485" s="78">
        <f>G486</f>
        <v>297477</v>
      </c>
      <c r="H485" s="78">
        <f>H486</f>
        <v>297477</v>
      </c>
      <c r="I485" s="78">
        <f>I486</f>
        <v>295385</v>
      </c>
      <c r="J485" s="123">
        <f t="shared" si="58"/>
        <v>99.2967523539635</v>
      </c>
    </row>
    <row r="486" spans="1:10" ht="15.75">
      <c r="A486" s="57" t="s">
        <v>275</v>
      </c>
      <c r="B486" s="55">
        <v>810</v>
      </c>
      <c r="C486" s="18" t="s">
        <v>246</v>
      </c>
      <c r="D486" s="18" t="s">
        <v>238</v>
      </c>
      <c r="E486" s="17" t="s">
        <v>394</v>
      </c>
      <c r="F486" s="19" t="s">
        <v>276</v>
      </c>
      <c r="G486" s="78">
        <v>297477</v>
      </c>
      <c r="H486" s="78">
        <v>297477</v>
      </c>
      <c r="I486" s="78">
        <v>295385</v>
      </c>
      <c r="J486" s="123">
        <f t="shared" si="58"/>
        <v>99.2967523539635</v>
      </c>
    </row>
    <row r="487" spans="1:10" ht="47.25">
      <c r="A487" s="57" t="s">
        <v>414</v>
      </c>
      <c r="B487" s="55">
        <v>810</v>
      </c>
      <c r="C487" s="18" t="s">
        <v>246</v>
      </c>
      <c r="D487" s="18" t="s">
        <v>238</v>
      </c>
      <c r="E487" s="17" t="s">
        <v>395</v>
      </c>
      <c r="F487" s="19"/>
      <c r="G487" s="78">
        <f>G488</f>
        <v>81509</v>
      </c>
      <c r="H487" s="78">
        <f>H488</f>
        <v>81509</v>
      </c>
      <c r="I487" s="78">
        <f>I488</f>
        <v>81509</v>
      </c>
      <c r="J487" s="123">
        <f t="shared" si="58"/>
        <v>100</v>
      </c>
    </row>
    <row r="488" spans="1:10" ht="16.5" customHeight="1">
      <c r="A488" s="61" t="s">
        <v>278</v>
      </c>
      <c r="B488" s="55">
        <v>810</v>
      </c>
      <c r="C488" s="18" t="s">
        <v>246</v>
      </c>
      <c r="D488" s="18" t="s">
        <v>238</v>
      </c>
      <c r="E488" s="17" t="s">
        <v>395</v>
      </c>
      <c r="F488" s="19" t="s">
        <v>279</v>
      </c>
      <c r="G488" s="78">
        <v>81509</v>
      </c>
      <c r="H488" s="78">
        <v>81509</v>
      </c>
      <c r="I488" s="78">
        <v>81509</v>
      </c>
      <c r="J488" s="123">
        <f t="shared" si="58"/>
        <v>100</v>
      </c>
    </row>
    <row r="489" spans="1:10" ht="49.5" customHeight="1">
      <c r="A489" s="28" t="s">
        <v>415</v>
      </c>
      <c r="B489" s="55">
        <v>810</v>
      </c>
      <c r="C489" s="18" t="s">
        <v>246</v>
      </c>
      <c r="D489" s="18" t="s">
        <v>238</v>
      </c>
      <c r="E489" s="17" t="s">
        <v>396</v>
      </c>
      <c r="F489" s="19"/>
      <c r="G489" s="78">
        <f>G490</f>
        <v>58245</v>
      </c>
      <c r="H489" s="78">
        <f>H490</f>
        <v>58245</v>
      </c>
      <c r="I489" s="78">
        <f>I490</f>
        <v>58245</v>
      </c>
      <c r="J489" s="123">
        <f t="shared" si="58"/>
        <v>100</v>
      </c>
    </row>
    <row r="490" spans="1:10" ht="16.5" customHeight="1">
      <c r="A490" s="61" t="s">
        <v>278</v>
      </c>
      <c r="B490" s="55">
        <v>810</v>
      </c>
      <c r="C490" s="18" t="s">
        <v>246</v>
      </c>
      <c r="D490" s="18" t="s">
        <v>238</v>
      </c>
      <c r="E490" s="17" t="s">
        <v>396</v>
      </c>
      <c r="F490" s="19" t="s">
        <v>279</v>
      </c>
      <c r="G490" s="78">
        <v>58245</v>
      </c>
      <c r="H490" s="78">
        <v>58245</v>
      </c>
      <c r="I490" s="78">
        <v>58245</v>
      </c>
      <c r="J490" s="123">
        <f t="shared" si="58"/>
        <v>100</v>
      </c>
    </row>
    <row r="491" spans="1:10" ht="47.25">
      <c r="A491" s="28" t="s">
        <v>416</v>
      </c>
      <c r="B491" s="55">
        <v>810</v>
      </c>
      <c r="C491" s="18" t="s">
        <v>246</v>
      </c>
      <c r="D491" s="18" t="s">
        <v>238</v>
      </c>
      <c r="E491" s="17" t="s">
        <v>397</v>
      </c>
      <c r="F491" s="19"/>
      <c r="G491" s="78">
        <f>G492</f>
        <v>6000</v>
      </c>
      <c r="H491" s="78">
        <f>H492</f>
        <v>6000</v>
      </c>
      <c r="I491" s="78">
        <f>I492</f>
        <v>6000</v>
      </c>
      <c r="J491" s="123">
        <f t="shared" si="58"/>
        <v>100</v>
      </c>
    </row>
    <row r="492" spans="1:10" ht="16.5" customHeight="1">
      <c r="A492" s="61" t="s">
        <v>278</v>
      </c>
      <c r="B492" s="55">
        <v>810</v>
      </c>
      <c r="C492" s="18" t="s">
        <v>246</v>
      </c>
      <c r="D492" s="18" t="s">
        <v>238</v>
      </c>
      <c r="E492" s="17" t="s">
        <v>397</v>
      </c>
      <c r="F492" s="19" t="s">
        <v>279</v>
      </c>
      <c r="G492" s="78">
        <v>6000</v>
      </c>
      <c r="H492" s="78">
        <v>6000</v>
      </c>
      <c r="I492" s="78">
        <v>6000</v>
      </c>
      <c r="J492" s="123">
        <f t="shared" si="58"/>
        <v>100</v>
      </c>
    </row>
    <row r="493" spans="1:10" ht="47.25">
      <c r="A493" s="28" t="s">
        <v>417</v>
      </c>
      <c r="B493" s="55">
        <v>810</v>
      </c>
      <c r="C493" s="18" t="s">
        <v>246</v>
      </c>
      <c r="D493" s="18" t="s">
        <v>238</v>
      </c>
      <c r="E493" s="17" t="s">
        <v>398</v>
      </c>
      <c r="F493" s="19"/>
      <c r="G493" s="78">
        <f>G494</f>
        <v>17800</v>
      </c>
      <c r="H493" s="78">
        <f>H494</f>
        <v>17800</v>
      </c>
      <c r="I493" s="78">
        <f>I494</f>
        <v>17800</v>
      </c>
      <c r="J493" s="123">
        <f t="shared" si="58"/>
        <v>100</v>
      </c>
    </row>
    <row r="494" spans="1:10" ht="16.5" customHeight="1">
      <c r="A494" s="61" t="s">
        <v>278</v>
      </c>
      <c r="B494" s="55">
        <v>810</v>
      </c>
      <c r="C494" s="18" t="s">
        <v>246</v>
      </c>
      <c r="D494" s="18" t="s">
        <v>238</v>
      </c>
      <c r="E494" s="17" t="s">
        <v>398</v>
      </c>
      <c r="F494" s="19" t="s">
        <v>279</v>
      </c>
      <c r="G494" s="78">
        <v>17800</v>
      </c>
      <c r="H494" s="78">
        <v>17800</v>
      </c>
      <c r="I494" s="78">
        <v>17800</v>
      </c>
      <c r="J494" s="123">
        <f t="shared" si="58"/>
        <v>100</v>
      </c>
    </row>
    <row r="495" spans="1:10" ht="31.5">
      <c r="A495" s="61" t="s">
        <v>532</v>
      </c>
      <c r="B495" s="55">
        <v>810</v>
      </c>
      <c r="C495" s="18" t="s">
        <v>246</v>
      </c>
      <c r="D495" s="18" t="s">
        <v>238</v>
      </c>
      <c r="E495" s="17" t="s">
        <v>530</v>
      </c>
      <c r="F495" s="19"/>
      <c r="G495" s="78">
        <f>G496</f>
        <v>5634</v>
      </c>
      <c r="H495" s="78">
        <f>H496</f>
        <v>5634</v>
      </c>
      <c r="I495" s="78">
        <f>I496</f>
        <v>5536</v>
      </c>
      <c r="J495" s="123">
        <f t="shared" si="58"/>
        <v>98.26056088036918</v>
      </c>
    </row>
    <row r="496" spans="1:10" ht="15.75">
      <c r="A496" s="57" t="s">
        <v>275</v>
      </c>
      <c r="B496" s="55">
        <v>810</v>
      </c>
      <c r="C496" s="18" t="s">
        <v>246</v>
      </c>
      <c r="D496" s="18" t="s">
        <v>238</v>
      </c>
      <c r="E496" s="17" t="s">
        <v>531</v>
      </c>
      <c r="F496" s="19" t="s">
        <v>276</v>
      </c>
      <c r="G496" s="78">
        <v>5634</v>
      </c>
      <c r="H496" s="78">
        <v>5634</v>
      </c>
      <c r="I496" s="78">
        <v>5536</v>
      </c>
      <c r="J496" s="123">
        <f t="shared" si="58"/>
        <v>98.26056088036918</v>
      </c>
    </row>
    <row r="497" spans="1:10" ht="15.75">
      <c r="A497" s="57" t="s">
        <v>467</v>
      </c>
      <c r="B497" s="55">
        <v>810</v>
      </c>
      <c r="C497" s="54" t="s">
        <v>246</v>
      </c>
      <c r="D497" s="54" t="s">
        <v>238</v>
      </c>
      <c r="E497" s="55" t="s">
        <v>509</v>
      </c>
      <c r="F497" s="50"/>
      <c r="G497" s="103">
        <f>G498</f>
        <v>5000</v>
      </c>
      <c r="H497" s="103">
        <f>H498</f>
        <v>5000</v>
      </c>
      <c r="I497" s="103">
        <f>I498</f>
        <v>5000</v>
      </c>
      <c r="J497" s="123">
        <f t="shared" si="58"/>
        <v>100</v>
      </c>
    </row>
    <row r="498" spans="1:10" ht="15.75">
      <c r="A498" s="57" t="s">
        <v>275</v>
      </c>
      <c r="B498" s="55">
        <v>810</v>
      </c>
      <c r="C498" s="54" t="s">
        <v>246</v>
      </c>
      <c r="D498" s="54" t="s">
        <v>238</v>
      </c>
      <c r="E498" s="55" t="s">
        <v>509</v>
      </c>
      <c r="F498" s="50" t="s">
        <v>276</v>
      </c>
      <c r="G498" s="103">
        <v>5000</v>
      </c>
      <c r="H498" s="103">
        <v>5000</v>
      </c>
      <c r="I498" s="103">
        <v>5000</v>
      </c>
      <c r="J498" s="123">
        <f t="shared" si="58"/>
        <v>100</v>
      </c>
    </row>
    <row r="499" spans="1:10" ht="49.5" customHeight="1">
      <c r="A499" s="28" t="s">
        <v>635</v>
      </c>
      <c r="B499" s="55">
        <v>810</v>
      </c>
      <c r="C499" s="54" t="s">
        <v>246</v>
      </c>
      <c r="D499" s="54" t="s">
        <v>238</v>
      </c>
      <c r="E499" s="55" t="s">
        <v>636</v>
      </c>
      <c r="F499" s="50"/>
      <c r="G499" s="103">
        <f>G500+G502+G504+G506</f>
        <v>865</v>
      </c>
      <c r="H499" s="103">
        <f>H500+H502+H504+H506</f>
        <v>865</v>
      </c>
      <c r="I499" s="103">
        <f>I500+I502+I504+I506</f>
        <v>501</v>
      </c>
      <c r="J499" s="123">
        <f t="shared" si="58"/>
        <v>57.91907514450867</v>
      </c>
    </row>
    <row r="500" spans="1:10" ht="47.25">
      <c r="A500" s="28" t="s">
        <v>651</v>
      </c>
      <c r="B500" s="55">
        <v>810</v>
      </c>
      <c r="C500" s="54" t="s">
        <v>246</v>
      </c>
      <c r="D500" s="54" t="s">
        <v>238</v>
      </c>
      <c r="E500" s="55" t="s">
        <v>652</v>
      </c>
      <c r="F500" s="50"/>
      <c r="G500" s="103">
        <f>G501</f>
        <v>87</v>
      </c>
      <c r="H500" s="103">
        <f>H501</f>
        <v>87</v>
      </c>
      <c r="I500" s="103">
        <f>I501</f>
        <v>87</v>
      </c>
      <c r="J500" s="123">
        <f t="shared" si="58"/>
        <v>100</v>
      </c>
    </row>
    <row r="501" spans="1:10" ht="16.5" customHeight="1">
      <c r="A501" s="56" t="s">
        <v>278</v>
      </c>
      <c r="B501" s="55">
        <v>810</v>
      </c>
      <c r="C501" s="54" t="s">
        <v>246</v>
      </c>
      <c r="D501" s="54" t="s">
        <v>238</v>
      </c>
      <c r="E501" s="55" t="s">
        <v>652</v>
      </c>
      <c r="F501" s="50" t="s">
        <v>279</v>
      </c>
      <c r="G501" s="103">
        <v>87</v>
      </c>
      <c r="H501" s="103">
        <v>87</v>
      </c>
      <c r="I501" s="103">
        <v>87</v>
      </c>
      <c r="J501" s="123">
        <f t="shared" si="58"/>
        <v>100</v>
      </c>
    </row>
    <row r="502" spans="1:10" ht="47.25">
      <c r="A502" s="28" t="s">
        <v>653</v>
      </c>
      <c r="B502" s="55">
        <v>810</v>
      </c>
      <c r="C502" s="54" t="s">
        <v>246</v>
      </c>
      <c r="D502" s="54" t="s">
        <v>238</v>
      </c>
      <c r="E502" s="55" t="s">
        <v>654</v>
      </c>
      <c r="F502" s="50"/>
      <c r="G502" s="103">
        <f>G503</f>
        <v>57</v>
      </c>
      <c r="H502" s="103">
        <f>H503</f>
        <v>57</v>
      </c>
      <c r="I502" s="103">
        <f>I503</f>
        <v>57</v>
      </c>
      <c r="J502" s="123">
        <f t="shared" si="58"/>
        <v>100</v>
      </c>
    </row>
    <row r="503" spans="1:10" ht="16.5" customHeight="1">
      <c r="A503" s="56" t="s">
        <v>278</v>
      </c>
      <c r="B503" s="55">
        <v>810</v>
      </c>
      <c r="C503" s="54" t="s">
        <v>246</v>
      </c>
      <c r="D503" s="54" t="s">
        <v>238</v>
      </c>
      <c r="E503" s="55" t="s">
        <v>654</v>
      </c>
      <c r="F503" s="50" t="s">
        <v>279</v>
      </c>
      <c r="G503" s="103">
        <v>57</v>
      </c>
      <c r="H503" s="103">
        <v>57</v>
      </c>
      <c r="I503" s="103">
        <v>57</v>
      </c>
      <c r="J503" s="123">
        <f t="shared" si="58"/>
        <v>100</v>
      </c>
    </row>
    <row r="504" spans="1:10" ht="15.75">
      <c r="A504" s="56" t="s">
        <v>655</v>
      </c>
      <c r="B504" s="55">
        <v>810</v>
      </c>
      <c r="C504" s="54" t="s">
        <v>246</v>
      </c>
      <c r="D504" s="54" t="s">
        <v>238</v>
      </c>
      <c r="E504" s="55" t="s">
        <v>656</v>
      </c>
      <c r="F504" s="50"/>
      <c r="G504" s="103">
        <f>G505</f>
        <v>308</v>
      </c>
      <c r="H504" s="103">
        <f>H505</f>
        <v>308</v>
      </c>
      <c r="I504" s="103">
        <f>I505</f>
        <v>0</v>
      </c>
      <c r="J504" s="123">
        <f t="shared" si="58"/>
        <v>0</v>
      </c>
    </row>
    <row r="505" spans="1:10" ht="15.75">
      <c r="A505" s="57" t="s">
        <v>275</v>
      </c>
      <c r="B505" s="55">
        <v>810</v>
      </c>
      <c r="C505" s="54" t="s">
        <v>246</v>
      </c>
      <c r="D505" s="54" t="s">
        <v>238</v>
      </c>
      <c r="E505" s="55" t="s">
        <v>656</v>
      </c>
      <c r="F505" s="50" t="s">
        <v>276</v>
      </c>
      <c r="G505" s="103">
        <v>308</v>
      </c>
      <c r="H505" s="103">
        <v>308</v>
      </c>
      <c r="I505" s="103">
        <v>0</v>
      </c>
      <c r="J505" s="123">
        <f t="shared" si="58"/>
        <v>0</v>
      </c>
    </row>
    <row r="506" spans="1:10" ht="15.75">
      <c r="A506" s="56" t="s">
        <v>657</v>
      </c>
      <c r="B506" s="55">
        <v>810</v>
      </c>
      <c r="C506" s="54" t="s">
        <v>246</v>
      </c>
      <c r="D506" s="54" t="s">
        <v>238</v>
      </c>
      <c r="E506" s="55" t="s">
        <v>658</v>
      </c>
      <c r="F506" s="50"/>
      <c r="G506" s="103">
        <f>G507</f>
        <v>413</v>
      </c>
      <c r="H506" s="103">
        <f>H507</f>
        <v>413</v>
      </c>
      <c r="I506" s="103">
        <f>I507</f>
        <v>357</v>
      </c>
      <c r="J506" s="123">
        <f t="shared" si="58"/>
        <v>86.4406779661017</v>
      </c>
    </row>
    <row r="507" spans="1:10" ht="15.75">
      <c r="A507" s="57" t="s">
        <v>275</v>
      </c>
      <c r="B507" s="55">
        <v>810</v>
      </c>
      <c r="C507" s="54" t="s">
        <v>246</v>
      </c>
      <c r="D507" s="54" t="s">
        <v>238</v>
      </c>
      <c r="E507" s="55" t="s">
        <v>658</v>
      </c>
      <c r="F507" s="50" t="s">
        <v>276</v>
      </c>
      <c r="G507" s="103">
        <v>413</v>
      </c>
      <c r="H507" s="103">
        <v>413</v>
      </c>
      <c r="I507" s="103">
        <v>357</v>
      </c>
      <c r="J507" s="123">
        <f t="shared" si="58"/>
        <v>86.4406779661017</v>
      </c>
    </row>
    <row r="508" spans="1:10" ht="15.75">
      <c r="A508" s="21" t="s">
        <v>81</v>
      </c>
      <c r="B508" s="55">
        <v>810</v>
      </c>
      <c r="C508" s="18" t="s">
        <v>246</v>
      </c>
      <c r="D508" s="18" t="s">
        <v>238</v>
      </c>
      <c r="E508" s="17" t="s">
        <v>273</v>
      </c>
      <c r="F508" s="19"/>
      <c r="G508" s="4">
        <f>G509+G511+G514</f>
        <v>71595</v>
      </c>
      <c r="H508" s="4">
        <f>H509+H511+H514</f>
        <v>71595</v>
      </c>
      <c r="I508" s="4">
        <f>I509+I511+I514</f>
        <v>68516</v>
      </c>
      <c r="J508" s="123">
        <f t="shared" si="58"/>
        <v>95.69942035058314</v>
      </c>
    </row>
    <row r="509" spans="1:10" ht="47.25">
      <c r="A509" s="61" t="s">
        <v>389</v>
      </c>
      <c r="B509" s="55">
        <v>810</v>
      </c>
      <c r="C509" s="18" t="s">
        <v>246</v>
      </c>
      <c r="D509" s="18" t="s">
        <v>238</v>
      </c>
      <c r="E509" s="17" t="s">
        <v>335</v>
      </c>
      <c r="F509" s="19"/>
      <c r="G509" s="4">
        <f>G510</f>
        <v>30000</v>
      </c>
      <c r="H509" s="4">
        <f>H510</f>
        <v>30000</v>
      </c>
      <c r="I509" s="4">
        <f>I510</f>
        <v>29604</v>
      </c>
      <c r="J509" s="123">
        <f t="shared" si="58"/>
        <v>98.68</v>
      </c>
    </row>
    <row r="510" spans="1:10" ht="15.75">
      <c r="A510" s="57" t="s">
        <v>275</v>
      </c>
      <c r="B510" s="55">
        <v>810</v>
      </c>
      <c r="C510" s="18" t="s">
        <v>246</v>
      </c>
      <c r="D510" s="18" t="s">
        <v>238</v>
      </c>
      <c r="E510" s="17" t="s">
        <v>24</v>
      </c>
      <c r="F510" s="19" t="s">
        <v>276</v>
      </c>
      <c r="G510" s="4">
        <v>30000</v>
      </c>
      <c r="H510" s="4">
        <v>30000</v>
      </c>
      <c r="I510" s="4">
        <v>29604</v>
      </c>
      <c r="J510" s="123">
        <f t="shared" si="58"/>
        <v>98.68</v>
      </c>
    </row>
    <row r="511" spans="1:10" ht="47.25">
      <c r="A511" s="61" t="s">
        <v>365</v>
      </c>
      <c r="B511" s="55">
        <v>810</v>
      </c>
      <c r="C511" s="18" t="s">
        <v>246</v>
      </c>
      <c r="D511" s="18" t="s">
        <v>238</v>
      </c>
      <c r="E511" s="17" t="s">
        <v>336</v>
      </c>
      <c r="F511" s="19"/>
      <c r="G511" s="4">
        <f>G513+G512</f>
        <v>32113</v>
      </c>
      <c r="H511" s="4">
        <f>H513+H512</f>
        <v>32113</v>
      </c>
      <c r="I511" s="4">
        <f>I513+I512</f>
        <v>29443</v>
      </c>
      <c r="J511" s="123">
        <f t="shared" si="58"/>
        <v>91.68561018902003</v>
      </c>
    </row>
    <row r="512" spans="1:10" ht="15.75">
      <c r="A512" s="61" t="s">
        <v>91</v>
      </c>
      <c r="B512" s="55">
        <v>810</v>
      </c>
      <c r="C512" s="18" t="s">
        <v>246</v>
      </c>
      <c r="D512" s="18" t="s">
        <v>238</v>
      </c>
      <c r="E512" s="17" t="s">
        <v>336</v>
      </c>
      <c r="F512" s="19" t="s">
        <v>94</v>
      </c>
      <c r="G512" s="4">
        <v>28178</v>
      </c>
      <c r="H512" s="4">
        <v>28178</v>
      </c>
      <c r="I512" s="4">
        <v>28011</v>
      </c>
      <c r="J512" s="123">
        <f t="shared" si="58"/>
        <v>99.40733905884022</v>
      </c>
    </row>
    <row r="513" spans="1:10" ht="15.75">
      <c r="A513" s="57" t="s">
        <v>275</v>
      </c>
      <c r="B513" s="55">
        <v>810</v>
      </c>
      <c r="C513" s="18" t="s">
        <v>246</v>
      </c>
      <c r="D513" s="18" t="s">
        <v>238</v>
      </c>
      <c r="E513" s="17" t="s">
        <v>336</v>
      </c>
      <c r="F513" s="19" t="s">
        <v>276</v>
      </c>
      <c r="G513" s="4">
        <v>3935</v>
      </c>
      <c r="H513" s="4">
        <v>3935</v>
      </c>
      <c r="I513" s="4">
        <v>1432</v>
      </c>
      <c r="J513" s="123">
        <f t="shared" si="58"/>
        <v>36.39135959339263</v>
      </c>
    </row>
    <row r="514" spans="1:10" ht="66" customHeight="1">
      <c r="A514" s="28" t="s">
        <v>613</v>
      </c>
      <c r="B514" s="55">
        <v>810</v>
      </c>
      <c r="C514" s="18" t="s">
        <v>246</v>
      </c>
      <c r="D514" s="18" t="s">
        <v>238</v>
      </c>
      <c r="E514" s="17" t="s">
        <v>612</v>
      </c>
      <c r="F514" s="19"/>
      <c r="G514" s="4">
        <f>G515</f>
        <v>9482</v>
      </c>
      <c r="H514" s="4">
        <f>H515</f>
        <v>9482</v>
      </c>
      <c r="I514" s="4">
        <f>I515</f>
        <v>9469</v>
      </c>
      <c r="J514" s="123">
        <f t="shared" si="58"/>
        <v>99.86289812275892</v>
      </c>
    </row>
    <row r="515" spans="1:10" ht="15.75">
      <c r="A515" s="57" t="s">
        <v>275</v>
      </c>
      <c r="B515" s="55">
        <v>810</v>
      </c>
      <c r="C515" s="18" t="s">
        <v>246</v>
      </c>
      <c r="D515" s="18" t="s">
        <v>238</v>
      </c>
      <c r="E515" s="17" t="s">
        <v>612</v>
      </c>
      <c r="F515" s="19" t="s">
        <v>276</v>
      </c>
      <c r="G515" s="4">
        <v>9482</v>
      </c>
      <c r="H515" s="4">
        <v>9482</v>
      </c>
      <c r="I515" s="4">
        <v>9469</v>
      </c>
      <c r="J515" s="123">
        <f t="shared" si="58"/>
        <v>99.86289812275892</v>
      </c>
    </row>
    <row r="516" spans="1:10" ht="12" customHeight="1">
      <c r="A516" s="33"/>
      <c r="B516" s="35"/>
      <c r="C516" s="34"/>
      <c r="D516" s="34"/>
      <c r="E516" s="35"/>
      <c r="F516" s="36"/>
      <c r="G516" s="5"/>
      <c r="H516" s="5"/>
      <c r="I516" s="5"/>
      <c r="J516" s="123"/>
    </row>
    <row r="517" spans="1:10" ht="16.5" customHeight="1">
      <c r="A517" s="28" t="s">
        <v>110</v>
      </c>
      <c r="B517" s="17">
        <v>810</v>
      </c>
      <c r="C517" s="18" t="s">
        <v>246</v>
      </c>
      <c r="D517" s="18" t="s">
        <v>246</v>
      </c>
      <c r="E517" s="17"/>
      <c r="F517" s="19"/>
      <c r="G517" s="4">
        <f>G529+G522+G526+G518</f>
        <v>72402</v>
      </c>
      <c r="H517" s="4">
        <f>H529+H522+H526+H518</f>
        <v>72367</v>
      </c>
      <c r="I517" s="4">
        <f>I529+I522+I526+I518</f>
        <v>68304</v>
      </c>
      <c r="J517" s="123">
        <f t="shared" si="58"/>
        <v>94.38556248013597</v>
      </c>
    </row>
    <row r="518" spans="1:10" ht="15.75">
      <c r="A518" s="28" t="s">
        <v>228</v>
      </c>
      <c r="B518" s="23" t="s">
        <v>553</v>
      </c>
      <c r="C518" s="23" t="s">
        <v>246</v>
      </c>
      <c r="D518" s="18" t="s">
        <v>246</v>
      </c>
      <c r="E518" s="23" t="s">
        <v>283</v>
      </c>
      <c r="F518" s="25"/>
      <c r="G518" s="4">
        <f aca="true" t="shared" si="62" ref="G518:I520">G519</f>
        <v>0</v>
      </c>
      <c r="H518" s="4">
        <f t="shared" si="62"/>
        <v>12</v>
      </c>
      <c r="I518" s="4">
        <f t="shared" si="62"/>
        <v>0</v>
      </c>
      <c r="J518" s="123">
        <f t="shared" si="58"/>
        <v>0</v>
      </c>
    </row>
    <row r="519" spans="1:10" ht="15.75">
      <c r="A519" s="6" t="s">
        <v>282</v>
      </c>
      <c r="B519" s="23" t="s">
        <v>553</v>
      </c>
      <c r="C519" s="23" t="s">
        <v>246</v>
      </c>
      <c r="D519" s="18" t="s">
        <v>246</v>
      </c>
      <c r="E519" s="23" t="s">
        <v>284</v>
      </c>
      <c r="F519" s="25"/>
      <c r="G519" s="4">
        <f t="shared" si="62"/>
        <v>0</v>
      </c>
      <c r="H519" s="4">
        <f t="shared" si="62"/>
        <v>12</v>
      </c>
      <c r="I519" s="4">
        <f t="shared" si="62"/>
        <v>0</v>
      </c>
      <c r="J519" s="123">
        <f t="shared" si="58"/>
        <v>0</v>
      </c>
    </row>
    <row r="520" spans="1:10" ht="15.75">
      <c r="A520" s="64" t="s">
        <v>323</v>
      </c>
      <c r="B520" s="23" t="s">
        <v>553</v>
      </c>
      <c r="C520" s="23" t="s">
        <v>246</v>
      </c>
      <c r="D520" s="18" t="s">
        <v>246</v>
      </c>
      <c r="E520" s="23" t="s">
        <v>174</v>
      </c>
      <c r="F520" s="25"/>
      <c r="G520" s="4">
        <f t="shared" si="62"/>
        <v>0</v>
      </c>
      <c r="H520" s="4">
        <f t="shared" si="62"/>
        <v>12</v>
      </c>
      <c r="I520" s="4">
        <f t="shared" si="62"/>
        <v>0</v>
      </c>
      <c r="J520" s="123">
        <f t="shared" si="58"/>
        <v>0</v>
      </c>
    </row>
    <row r="521" spans="1:10" ht="15.75">
      <c r="A521" s="61" t="s">
        <v>112</v>
      </c>
      <c r="B521" s="23" t="s">
        <v>553</v>
      </c>
      <c r="C521" s="23" t="s">
        <v>246</v>
      </c>
      <c r="D521" s="18" t="s">
        <v>246</v>
      </c>
      <c r="E521" s="23" t="s">
        <v>175</v>
      </c>
      <c r="F521" s="25" t="s">
        <v>114</v>
      </c>
      <c r="G521" s="4">
        <v>0</v>
      </c>
      <c r="H521" s="4">
        <v>12</v>
      </c>
      <c r="I521" s="4">
        <v>0</v>
      </c>
      <c r="J521" s="123">
        <f t="shared" si="58"/>
        <v>0</v>
      </c>
    </row>
    <row r="522" spans="1:10" ht="15.75">
      <c r="A522" s="56" t="s">
        <v>100</v>
      </c>
      <c r="B522" s="55">
        <v>810</v>
      </c>
      <c r="C522" s="54" t="s">
        <v>246</v>
      </c>
      <c r="D522" s="54" t="s">
        <v>246</v>
      </c>
      <c r="E522" s="55" t="s">
        <v>8</v>
      </c>
      <c r="F522" s="50"/>
      <c r="G522" s="79">
        <f aca="true" t="shared" si="63" ref="G522:I524">G523</f>
        <v>10345</v>
      </c>
      <c r="H522" s="79">
        <f t="shared" si="63"/>
        <v>10345</v>
      </c>
      <c r="I522" s="79">
        <f t="shared" si="63"/>
        <v>10254</v>
      </c>
      <c r="J522" s="123">
        <f t="shared" si="58"/>
        <v>99.1203479942001</v>
      </c>
    </row>
    <row r="523" spans="1:10" ht="63">
      <c r="A523" s="56" t="s">
        <v>9</v>
      </c>
      <c r="B523" s="55">
        <v>810</v>
      </c>
      <c r="C523" s="54" t="s">
        <v>246</v>
      </c>
      <c r="D523" s="54" t="s">
        <v>246</v>
      </c>
      <c r="E523" s="55" t="s">
        <v>10</v>
      </c>
      <c r="F523" s="50"/>
      <c r="G523" s="79">
        <f t="shared" si="63"/>
        <v>10345</v>
      </c>
      <c r="H523" s="79">
        <f t="shared" si="63"/>
        <v>10345</v>
      </c>
      <c r="I523" s="79">
        <f t="shared" si="63"/>
        <v>10254</v>
      </c>
      <c r="J523" s="123">
        <f t="shared" si="58"/>
        <v>99.1203479942001</v>
      </c>
    </row>
    <row r="524" spans="1:10" ht="47.25">
      <c r="A524" s="56" t="s">
        <v>50</v>
      </c>
      <c r="B524" s="55">
        <v>810</v>
      </c>
      <c r="C524" s="54" t="s">
        <v>246</v>
      </c>
      <c r="D524" s="54" t="s">
        <v>246</v>
      </c>
      <c r="E524" s="55" t="s">
        <v>51</v>
      </c>
      <c r="F524" s="50"/>
      <c r="G524" s="79">
        <f t="shared" si="63"/>
        <v>10345</v>
      </c>
      <c r="H524" s="79">
        <f t="shared" si="63"/>
        <v>10345</v>
      </c>
      <c r="I524" s="79">
        <f t="shared" si="63"/>
        <v>10254</v>
      </c>
      <c r="J524" s="123">
        <f t="shared" si="58"/>
        <v>99.1203479942001</v>
      </c>
    </row>
    <row r="525" spans="1:10" ht="15.75">
      <c r="A525" s="61" t="s">
        <v>112</v>
      </c>
      <c r="B525" s="55">
        <v>810</v>
      </c>
      <c r="C525" s="54" t="s">
        <v>246</v>
      </c>
      <c r="D525" s="54" t="s">
        <v>246</v>
      </c>
      <c r="E525" s="55" t="s">
        <v>51</v>
      </c>
      <c r="F525" s="50" t="s">
        <v>114</v>
      </c>
      <c r="G525" s="79">
        <v>10345</v>
      </c>
      <c r="H525" s="79">
        <v>10345</v>
      </c>
      <c r="I525" s="79">
        <v>10254</v>
      </c>
      <c r="J525" s="123">
        <f aca="true" t="shared" si="64" ref="J525:J588">I525/H525*100</f>
        <v>99.1203479942001</v>
      </c>
    </row>
    <row r="526" spans="1:10" ht="16.5" customHeight="1">
      <c r="A526" s="6" t="s">
        <v>367</v>
      </c>
      <c r="B526" s="17">
        <v>810</v>
      </c>
      <c r="C526" s="18" t="s">
        <v>246</v>
      </c>
      <c r="D526" s="18" t="s">
        <v>246</v>
      </c>
      <c r="E526" s="17" t="s">
        <v>369</v>
      </c>
      <c r="F526" s="19"/>
      <c r="G526" s="78">
        <f aca="true" t="shared" si="65" ref="G526:I527">G527</f>
        <v>109</v>
      </c>
      <c r="H526" s="78">
        <f t="shared" si="65"/>
        <v>62</v>
      </c>
      <c r="I526" s="78">
        <f t="shared" si="65"/>
        <v>62</v>
      </c>
      <c r="J526" s="123">
        <f t="shared" si="64"/>
        <v>100</v>
      </c>
    </row>
    <row r="527" spans="1:10" ht="31.5">
      <c r="A527" s="6" t="s">
        <v>368</v>
      </c>
      <c r="B527" s="17">
        <v>810</v>
      </c>
      <c r="C527" s="18" t="s">
        <v>246</v>
      </c>
      <c r="D527" s="18" t="s">
        <v>246</v>
      </c>
      <c r="E527" s="17" t="s">
        <v>370</v>
      </c>
      <c r="F527" s="19"/>
      <c r="G527" s="78">
        <f t="shared" si="65"/>
        <v>109</v>
      </c>
      <c r="H527" s="78">
        <f t="shared" si="65"/>
        <v>62</v>
      </c>
      <c r="I527" s="78">
        <f t="shared" si="65"/>
        <v>62</v>
      </c>
      <c r="J527" s="123">
        <f t="shared" si="64"/>
        <v>100</v>
      </c>
    </row>
    <row r="528" spans="1:10" ht="15.75">
      <c r="A528" s="57" t="s">
        <v>275</v>
      </c>
      <c r="B528" s="17">
        <v>810</v>
      </c>
      <c r="C528" s="18" t="s">
        <v>246</v>
      </c>
      <c r="D528" s="18" t="s">
        <v>246</v>
      </c>
      <c r="E528" s="17" t="s">
        <v>370</v>
      </c>
      <c r="F528" s="19" t="s">
        <v>276</v>
      </c>
      <c r="G528" s="78">
        <v>109</v>
      </c>
      <c r="H528" s="78">
        <v>62</v>
      </c>
      <c r="I528" s="78">
        <v>62</v>
      </c>
      <c r="J528" s="123">
        <f t="shared" si="64"/>
        <v>100</v>
      </c>
    </row>
    <row r="529" spans="1:10" ht="31.5">
      <c r="A529" s="61" t="s">
        <v>2</v>
      </c>
      <c r="B529" s="17">
        <v>810</v>
      </c>
      <c r="C529" s="18" t="s">
        <v>246</v>
      </c>
      <c r="D529" s="18" t="s">
        <v>246</v>
      </c>
      <c r="E529" s="55" t="s">
        <v>3</v>
      </c>
      <c r="F529" s="19"/>
      <c r="G529" s="4">
        <f aca="true" t="shared" si="66" ref="G529:I530">G530</f>
        <v>61948</v>
      </c>
      <c r="H529" s="4">
        <f t="shared" si="66"/>
        <v>61948</v>
      </c>
      <c r="I529" s="4">
        <f t="shared" si="66"/>
        <v>57988</v>
      </c>
      <c r="J529" s="123">
        <f t="shared" si="64"/>
        <v>93.60754180925937</v>
      </c>
    </row>
    <row r="530" spans="1:10" ht="15.75">
      <c r="A530" s="6" t="s">
        <v>217</v>
      </c>
      <c r="B530" s="17">
        <v>810</v>
      </c>
      <c r="C530" s="18" t="s">
        <v>246</v>
      </c>
      <c r="D530" s="18" t="s">
        <v>246</v>
      </c>
      <c r="E530" s="55" t="s">
        <v>4</v>
      </c>
      <c r="F530" s="19"/>
      <c r="G530" s="4">
        <f t="shared" si="66"/>
        <v>61948</v>
      </c>
      <c r="H530" s="4">
        <f t="shared" si="66"/>
        <v>61948</v>
      </c>
      <c r="I530" s="4">
        <f t="shared" si="66"/>
        <v>57988</v>
      </c>
      <c r="J530" s="123">
        <f t="shared" si="64"/>
        <v>93.60754180925937</v>
      </c>
    </row>
    <row r="531" spans="1:10" ht="15.75">
      <c r="A531" s="6" t="s">
        <v>112</v>
      </c>
      <c r="B531" s="17">
        <v>810</v>
      </c>
      <c r="C531" s="18" t="s">
        <v>246</v>
      </c>
      <c r="D531" s="18" t="s">
        <v>246</v>
      </c>
      <c r="E531" s="55" t="s">
        <v>4</v>
      </c>
      <c r="F531" s="19" t="s">
        <v>114</v>
      </c>
      <c r="G531" s="4">
        <v>61948</v>
      </c>
      <c r="H531" s="4">
        <v>61948</v>
      </c>
      <c r="I531" s="4">
        <v>57988</v>
      </c>
      <c r="J531" s="123">
        <f t="shared" si="64"/>
        <v>93.60754180925937</v>
      </c>
    </row>
    <row r="532" spans="1:10" ht="12" customHeight="1">
      <c r="A532" s="6"/>
      <c r="B532" s="17"/>
      <c r="C532" s="18"/>
      <c r="D532" s="18"/>
      <c r="E532" s="18"/>
      <c r="F532" s="19"/>
      <c r="G532" s="4"/>
      <c r="H532" s="4"/>
      <c r="I532" s="4"/>
      <c r="J532" s="123"/>
    </row>
    <row r="533" spans="1:10" ht="15.75">
      <c r="A533" s="62" t="s">
        <v>115</v>
      </c>
      <c r="B533" s="13">
        <v>810</v>
      </c>
      <c r="C533" s="27" t="s">
        <v>240</v>
      </c>
      <c r="D533" s="27"/>
      <c r="E533" s="27"/>
      <c r="F533" s="30"/>
      <c r="G533" s="3">
        <f aca="true" t="shared" si="67" ref="G533:I535">G534</f>
        <v>500</v>
      </c>
      <c r="H533" s="3">
        <f t="shared" si="67"/>
        <v>500</v>
      </c>
      <c r="I533" s="3">
        <f t="shared" si="67"/>
        <v>500</v>
      </c>
      <c r="J533" s="124">
        <f t="shared" si="64"/>
        <v>100</v>
      </c>
    </row>
    <row r="534" spans="1:10" ht="15.75">
      <c r="A534" s="28" t="s">
        <v>116</v>
      </c>
      <c r="B534" s="17">
        <v>810</v>
      </c>
      <c r="C534" s="18" t="s">
        <v>240</v>
      </c>
      <c r="D534" s="18" t="s">
        <v>246</v>
      </c>
      <c r="E534" s="18"/>
      <c r="F534" s="19"/>
      <c r="G534" s="4">
        <f t="shared" si="67"/>
        <v>500</v>
      </c>
      <c r="H534" s="4">
        <f t="shared" si="67"/>
        <v>500</v>
      </c>
      <c r="I534" s="4">
        <f t="shared" si="67"/>
        <v>500</v>
      </c>
      <c r="J534" s="123">
        <f t="shared" si="64"/>
        <v>100</v>
      </c>
    </row>
    <row r="535" spans="1:10" ht="15.75">
      <c r="A535" s="21" t="s">
        <v>81</v>
      </c>
      <c r="B535" s="17">
        <v>810</v>
      </c>
      <c r="C535" s="18" t="s">
        <v>240</v>
      </c>
      <c r="D535" s="18" t="s">
        <v>246</v>
      </c>
      <c r="E535" s="18" t="s">
        <v>273</v>
      </c>
      <c r="F535" s="19"/>
      <c r="G535" s="4">
        <f t="shared" si="67"/>
        <v>500</v>
      </c>
      <c r="H535" s="4">
        <f t="shared" si="67"/>
        <v>500</v>
      </c>
      <c r="I535" s="4">
        <f t="shared" si="67"/>
        <v>500</v>
      </c>
      <c r="J535" s="123">
        <f t="shared" si="64"/>
        <v>100</v>
      </c>
    </row>
    <row r="536" spans="1:10" ht="31.5">
      <c r="A536" s="28" t="s">
        <v>6</v>
      </c>
      <c r="B536" s="17">
        <v>810</v>
      </c>
      <c r="C536" s="18" t="s">
        <v>240</v>
      </c>
      <c r="D536" s="18" t="s">
        <v>246</v>
      </c>
      <c r="E536" s="18" t="s">
        <v>117</v>
      </c>
      <c r="F536" s="19"/>
      <c r="G536" s="4">
        <f>G537+G538</f>
        <v>500</v>
      </c>
      <c r="H536" s="4">
        <f>H537+H538</f>
        <v>500</v>
      </c>
      <c r="I536" s="4">
        <f>I537+I538</f>
        <v>500</v>
      </c>
      <c r="J536" s="123">
        <f t="shared" si="64"/>
        <v>100</v>
      </c>
    </row>
    <row r="537" spans="1:10" ht="15.75">
      <c r="A537" s="56" t="s">
        <v>428</v>
      </c>
      <c r="B537" s="55">
        <v>810</v>
      </c>
      <c r="C537" s="54" t="s">
        <v>240</v>
      </c>
      <c r="D537" s="54" t="s">
        <v>246</v>
      </c>
      <c r="E537" s="54" t="s">
        <v>117</v>
      </c>
      <c r="F537" s="50" t="s">
        <v>366</v>
      </c>
      <c r="G537" s="79">
        <v>450</v>
      </c>
      <c r="H537" s="79">
        <v>450</v>
      </c>
      <c r="I537" s="79">
        <v>450</v>
      </c>
      <c r="J537" s="123">
        <f t="shared" si="64"/>
        <v>100</v>
      </c>
    </row>
    <row r="538" spans="1:10" ht="15.75">
      <c r="A538" s="57" t="s">
        <v>275</v>
      </c>
      <c r="B538" s="17">
        <v>810</v>
      </c>
      <c r="C538" s="18" t="s">
        <v>240</v>
      </c>
      <c r="D538" s="18" t="s">
        <v>246</v>
      </c>
      <c r="E538" s="18" t="s">
        <v>117</v>
      </c>
      <c r="F538" s="19" t="s">
        <v>276</v>
      </c>
      <c r="G538" s="4">
        <v>50</v>
      </c>
      <c r="H538" s="4">
        <v>50</v>
      </c>
      <c r="I538" s="4">
        <v>50</v>
      </c>
      <c r="J538" s="123">
        <f t="shared" si="64"/>
        <v>100</v>
      </c>
    </row>
    <row r="539" spans="1:10" ht="12" customHeight="1">
      <c r="A539" s="57"/>
      <c r="B539" s="17"/>
      <c r="C539" s="18"/>
      <c r="D539" s="18"/>
      <c r="E539" s="18"/>
      <c r="F539" s="19"/>
      <c r="G539" s="4"/>
      <c r="H539" s="4"/>
      <c r="I539" s="4"/>
      <c r="J539" s="123"/>
    </row>
    <row r="540" spans="1:10" ht="15.75">
      <c r="A540" s="59" t="s">
        <v>118</v>
      </c>
      <c r="B540" s="70">
        <v>810</v>
      </c>
      <c r="C540" s="27" t="s">
        <v>241</v>
      </c>
      <c r="D540" s="27"/>
      <c r="E540" s="13"/>
      <c r="F540" s="30"/>
      <c r="G540" s="3">
        <f>G562+G590+G541</f>
        <v>309915</v>
      </c>
      <c r="H540" s="3">
        <f>H562+H590+H541</f>
        <v>311874</v>
      </c>
      <c r="I540" s="3">
        <f>I562+I590+I541</f>
        <v>307920</v>
      </c>
      <c r="J540" s="124">
        <f t="shared" si="64"/>
        <v>98.73218030358414</v>
      </c>
    </row>
    <row r="541" spans="1:10" ht="15.75">
      <c r="A541" s="28" t="s">
        <v>120</v>
      </c>
      <c r="B541" s="55">
        <v>810</v>
      </c>
      <c r="C541" s="18" t="s">
        <v>241</v>
      </c>
      <c r="D541" s="18" t="s">
        <v>236</v>
      </c>
      <c r="E541" s="17"/>
      <c r="F541" s="19"/>
      <c r="G541" s="4">
        <f>G556+G550+G553+G542+G546</f>
        <v>201602</v>
      </c>
      <c r="H541" s="4">
        <f>H556+H550+H553+H542+H546</f>
        <v>207857</v>
      </c>
      <c r="I541" s="4">
        <f>I556+I550+I553+I542+I546</f>
        <v>205600</v>
      </c>
      <c r="J541" s="123">
        <f t="shared" si="64"/>
        <v>98.91415732931776</v>
      </c>
    </row>
    <row r="542" spans="1:10" ht="32.25" customHeight="1" hidden="1">
      <c r="A542" s="28" t="s">
        <v>99</v>
      </c>
      <c r="B542" s="55">
        <v>810</v>
      </c>
      <c r="C542" s="23" t="s">
        <v>241</v>
      </c>
      <c r="D542" s="23" t="s">
        <v>236</v>
      </c>
      <c r="E542" s="24" t="s">
        <v>101</v>
      </c>
      <c r="F542" s="25"/>
      <c r="G542" s="78">
        <f aca="true" t="shared" si="68" ref="G542:I544">G543</f>
        <v>0</v>
      </c>
      <c r="H542" s="78">
        <f t="shared" si="68"/>
        <v>0</v>
      </c>
      <c r="I542" s="78">
        <f t="shared" si="68"/>
        <v>0</v>
      </c>
      <c r="J542" s="123" t="e">
        <f t="shared" si="64"/>
        <v>#DIV/0!</v>
      </c>
    </row>
    <row r="543" spans="1:10" ht="63" customHeight="1" hidden="1">
      <c r="A543" s="67" t="s">
        <v>326</v>
      </c>
      <c r="B543" s="55">
        <v>810</v>
      </c>
      <c r="C543" s="23" t="s">
        <v>241</v>
      </c>
      <c r="D543" s="23" t="s">
        <v>236</v>
      </c>
      <c r="E543" s="24" t="s">
        <v>332</v>
      </c>
      <c r="F543" s="25"/>
      <c r="G543" s="78">
        <f t="shared" si="68"/>
        <v>0</v>
      </c>
      <c r="H543" s="78">
        <f t="shared" si="68"/>
        <v>0</v>
      </c>
      <c r="I543" s="78">
        <f t="shared" si="68"/>
        <v>0</v>
      </c>
      <c r="J543" s="123" t="e">
        <f t="shared" si="64"/>
        <v>#DIV/0!</v>
      </c>
    </row>
    <row r="544" spans="1:10" ht="32.25" customHeight="1" hidden="1">
      <c r="A544" s="57" t="s">
        <v>331</v>
      </c>
      <c r="B544" s="55">
        <v>810</v>
      </c>
      <c r="C544" s="51" t="s">
        <v>241</v>
      </c>
      <c r="D544" s="23" t="s">
        <v>236</v>
      </c>
      <c r="E544" s="52" t="s">
        <v>333</v>
      </c>
      <c r="F544" s="25"/>
      <c r="G544" s="78">
        <f t="shared" si="68"/>
        <v>0</v>
      </c>
      <c r="H544" s="78">
        <f t="shared" si="68"/>
        <v>0</v>
      </c>
      <c r="I544" s="78">
        <f t="shared" si="68"/>
        <v>0</v>
      </c>
      <c r="J544" s="123" t="e">
        <f t="shared" si="64"/>
        <v>#DIV/0!</v>
      </c>
    </row>
    <row r="545" spans="1:10" ht="16.5" customHeight="1" hidden="1">
      <c r="A545" s="28" t="s">
        <v>91</v>
      </c>
      <c r="B545" s="55">
        <v>810</v>
      </c>
      <c r="C545" s="23" t="s">
        <v>241</v>
      </c>
      <c r="D545" s="23" t="s">
        <v>236</v>
      </c>
      <c r="E545" s="24" t="s">
        <v>333</v>
      </c>
      <c r="F545" s="25" t="s">
        <v>94</v>
      </c>
      <c r="G545" s="78">
        <v>0</v>
      </c>
      <c r="H545" s="78">
        <v>0</v>
      </c>
      <c r="I545" s="78">
        <v>0</v>
      </c>
      <c r="J545" s="123" t="e">
        <f t="shared" si="64"/>
        <v>#DIV/0!</v>
      </c>
    </row>
    <row r="546" spans="1:10" ht="15.75">
      <c r="A546" s="28" t="s">
        <v>228</v>
      </c>
      <c r="B546" s="55">
        <v>810</v>
      </c>
      <c r="C546" s="23" t="s">
        <v>241</v>
      </c>
      <c r="D546" s="23" t="s">
        <v>236</v>
      </c>
      <c r="E546" s="24" t="s">
        <v>283</v>
      </c>
      <c r="F546" s="25"/>
      <c r="G546" s="78">
        <f aca="true" t="shared" si="69" ref="G546:I548">G547</f>
        <v>0</v>
      </c>
      <c r="H546" s="78">
        <f t="shared" si="69"/>
        <v>1410</v>
      </c>
      <c r="I546" s="78">
        <f t="shared" si="69"/>
        <v>1398</v>
      </c>
      <c r="J546" s="123">
        <f t="shared" si="64"/>
        <v>99.14893617021276</v>
      </c>
    </row>
    <row r="547" spans="1:10" ht="15.75">
      <c r="A547" s="6" t="s">
        <v>282</v>
      </c>
      <c r="B547" s="55">
        <v>810</v>
      </c>
      <c r="C547" s="23" t="s">
        <v>241</v>
      </c>
      <c r="D547" s="23" t="s">
        <v>236</v>
      </c>
      <c r="E547" s="24" t="s">
        <v>284</v>
      </c>
      <c r="F547" s="25"/>
      <c r="G547" s="78">
        <f t="shared" si="69"/>
        <v>0</v>
      </c>
      <c r="H547" s="78">
        <f t="shared" si="69"/>
        <v>1410</v>
      </c>
      <c r="I547" s="78">
        <f t="shared" si="69"/>
        <v>1398</v>
      </c>
      <c r="J547" s="123">
        <f t="shared" si="64"/>
        <v>99.14893617021276</v>
      </c>
    </row>
    <row r="548" spans="1:10" ht="15.75">
      <c r="A548" s="64" t="s">
        <v>323</v>
      </c>
      <c r="B548" s="55">
        <v>810</v>
      </c>
      <c r="C548" s="23" t="s">
        <v>241</v>
      </c>
      <c r="D548" s="23" t="s">
        <v>236</v>
      </c>
      <c r="E548" s="24" t="s">
        <v>174</v>
      </c>
      <c r="F548" s="25"/>
      <c r="G548" s="78">
        <f t="shared" si="69"/>
        <v>0</v>
      </c>
      <c r="H548" s="78">
        <f t="shared" si="69"/>
        <v>1410</v>
      </c>
      <c r="I548" s="78">
        <f t="shared" si="69"/>
        <v>1398</v>
      </c>
      <c r="J548" s="123">
        <f t="shared" si="64"/>
        <v>99.14893617021276</v>
      </c>
    </row>
    <row r="549" spans="1:10" ht="15.75">
      <c r="A549" s="57" t="s">
        <v>275</v>
      </c>
      <c r="B549" s="55">
        <v>810</v>
      </c>
      <c r="C549" s="23" t="s">
        <v>241</v>
      </c>
      <c r="D549" s="23" t="s">
        <v>236</v>
      </c>
      <c r="E549" s="24" t="s">
        <v>174</v>
      </c>
      <c r="F549" s="25" t="s">
        <v>276</v>
      </c>
      <c r="G549" s="78">
        <v>0</v>
      </c>
      <c r="H549" s="78">
        <v>1410</v>
      </c>
      <c r="I549" s="78">
        <v>1398</v>
      </c>
      <c r="J549" s="123">
        <f t="shared" si="64"/>
        <v>99.14893617021276</v>
      </c>
    </row>
    <row r="550" spans="1:10" ht="15.75">
      <c r="A550" s="56" t="s">
        <v>289</v>
      </c>
      <c r="B550" s="55">
        <v>810</v>
      </c>
      <c r="C550" s="51" t="s">
        <v>241</v>
      </c>
      <c r="D550" s="51" t="s">
        <v>236</v>
      </c>
      <c r="E550" s="52" t="s">
        <v>290</v>
      </c>
      <c r="F550" s="53"/>
      <c r="G550" s="99">
        <f aca="true" t="shared" si="70" ref="G550:I551">G551</f>
        <v>103829</v>
      </c>
      <c r="H550" s="99">
        <f t="shared" si="70"/>
        <v>103674</v>
      </c>
      <c r="I550" s="99">
        <f t="shared" si="70"/>
        <v>101487</v>
      </c>
      <c r="J550" s="123">
        <f t="shared" si="64"/>
        <v>97.89050292262283</v>
      </c>
    </row>
    <row r="551" spans="1:10" ht="15.75">
      <c r="A551" s="61" t="s">
        <v>507</v>
      </c>
      <c r="B551" s="55">
        <v>810</v>
      </c>
      <c r="C551" s="51" t="s">
        <v>241</v>
      </c>
      <c r="D551" s="51" t="s">
        <v>236</v>
      </c>
      <c r="E551" s="52" t="s">
        <v>454</v>
      </c>
      <c r="F551" s="53"/>
      <c r="G551" s="99">
        <f t="shared" si="70"/>
        <v>103829</v>
      </c>
      <c r="H551" s="99">
        <f t="shared" si="70"/>
        <v>103674</v>
      </c>
      <c r="I551" s="99">
        <f t="shared" si="70"/>
        <v>101487</v>
      </c>
      <c r="J551" s="123">
        <f t="shared" si="64"/>
        <v>97.89050292262283</v>
      </c>
    </row>
    <row r="552" spans="1:10" ht="15.75">
      <c r="A552" s="57" t="s">
        <v>275</v>
      </c>
      <c r="B552" s="55">
        <v>810</v>
      </c>
      <c r="C552" s="51" t="s">
        <v>241</v>
      </c>
      <c r="D552" s="51" t="s">
        <v>236</v>
      </c>
      <c r="E552" s="52" t="s">
        <v>454</v>
      </c>
      <c r="F552" s="53" t="s">
        <v>276</v>
      </c>
      <c r="G552" s="99">
        <v>103829</v>
      </c>
      <c r="H552" s="99">
        <v>103674</v>
      </c>
      <c r="I552" s="99">
        <v>101487</v>
      </c>
      <c r="J552" s="123">
        <f t="shared" si="64"/>
        <v>97.89050292262283</v>
      </c>
    </row>
    <row r="553" spans="1:10" ht="15.75">
      <c r="A553" s="56" t="s">
        <v>493</v>
      </c>
      <c r="B553" s="55">
        <v>810</v>
      </c>
      <c r="C553" s="51" t="s">
        <v>241</v>
      </c>
      <c r="D553" s="51" t="s">
        <v>236</v>
      </c>
      <c r="E553" s="52" t="s">
        <v>53</v>
      </c>
      <c r="F553" s="53"/>
      <c r="G553" s="99">
        <f aca="true" t="shared" si="71" ref="G553:I554">G554</f>
        <v>10000</v>
      </c>
      <c r="H553" s="99">
        <f t="shared" si="71"/>
        <v>15000</v>
      </c>
      <c r="I553" s="99">
        <f t="shared" si="71"/>
        <v>15000</v>
      </c>
      <c r="J553" s="123">
        <f t="shared" si="64"/>
        <v>100</v>
      </c>
    </row>
    <row r="554" spans="1:10" ht="47.25">
      <c r="A554" s="56" t="s">
        <v>494</v>
      </c>
      <c r="B554" s="55">
        <v>810</v>
      </c>
      <c r="C554" s="51" t="s">
        <v>241</v>
      </c>
      <c r="D554" s="51" t="s">
        <v>236</v>
      </c>
      <c r="E554" s="52" t="s">
        <v>54</v>
      </c>
      <c r="F554" s="53"/>
      <c r="G554" s="99">
        <f t="shared" si="71"/>
        <v>10000</v>
      </c>
      <c r="H554" s="99">
        <f t="shared" si="71"/>
        <v>15000</v>
      </c>
      <c r="I554" s="99">
        <f t="shared" si="71"/>
        <v>15000</v>
      </c>
      <c r="J554" s="123">
        <f t="shared" si="64"/>
        <v>100</v>
      </c>
    </row>
    <row r="555" spans="1:10" ht="15.75">
      <c r="A555" s="21" t="s">
        <v>91</v>
      </c>
      <c r="B555" s="55">
        <v>810</v>
      </c>
      <c r="C555" s="51" t="s">
        <v>241</v>
      </c>
      <c r="D555" s="51" t="s">
        <v>236</v>
      </c>
      <c r="E555" s="52" t="s">
        <v>54</v>
      </c>
      <c r="F555" s="53" t="s">
        <v>94</v>
      </c>
      <c r="G555" s="99">
        <v>10000</v>
      </c>
      <c r="H555" s="99">
        <v>15000</v>
      </c>
      <c r="I555" s="99">
        <v>15000</v>
      </c>
      <c r="J555" s="123">
        <f t="shared" si="64"/>
        <v>100</v>
      </c>
    </row>
    <row r="556" spans="1:10" ht="15.75">
      <c r="A556" s="57" t="s">
        <v>81</v>
      </c>
      <c r="B556" s="55">
        <v>810</v>
      </c>
      <c r="C556" s="54" t="s">
        <v>241</v>
      </c>
      <c r="D556" s="54" t="s">
        <v>236</v>
      </c>
      <c r="E556" s="55" t="s">
        <v>273</v>
      </c>
      <c r="F556" s="50"/>
      <c r="G556" s="79">
        <f>G559+G557</f>
        <v>87773</v>
      </c>
      <c r="H556" s="79">
        <f>H559+H557</f>
        <v>87773</v>
      </c>
      <c r="I556" s="79">
        <f>I559+I557</f>
        <v>87715</v>
      </c>
      <c r="J556" s="123">
        <f t="shared" si="64"/>
        <v>99.93392045389812</v>
      </c>
    </row>
    <row r="557" spans="1:10" ht="31.5">
      <c r="A557" s="57" t="s">
        <v>429</v>
      </c>
      <c r="B557" s="55">
        <v>810</v>
      </c>
      <c r="C557" s="54" t="s">
        <v>241</v>
      </c>
      <c r="D557" s="54" t="s">
        <v>236</v>
      </c>
      <c r="E557" s="55" t="s">
        <v>430</v>
      </c>
      <c r="F557" s="50"/>
      <c r="G557" s="79">
        <f>G558</f>
        <v>85473</v>
      </c>
      <c r="H557" s="79">
        <f>H558</f>
        <v>85473</v>
      </c>
      <c r="I557" s="79">
        <f>I558</f>
        <v>85473</v>
      </c>
      <c r="J557" s="123">
        <f t="shared" si="64"/>
        <v>100</v>
      </c>
    </row>
    <row r="558" spans="1:10" ht="15.75">
      <c r="A558" s="57" t="s">
        <v>91</v>
      </c>
      <c r="B558" s="55">
        <v>810</v>
      </c>
      <c r="C558" s="54" t="s">
        <v>241</v>
      </c>
      <c r="D558" s="54" t="s">
        <v>236</v>
      </c>
      <c r="E558" s="55" t="s">
        <v>430</v>
      </c>
      <c r="F558" s="50" t="s">
        <v>94</v>
      </c>
      <c r="G558" s="79">
        <v>85473</v>
      </c>
      <c r="H558" s="79">
        <v>85473</v>
      </c>
      <c r="I558" s="79">
        <v>85473</v>
      </c>
      <c r="J558" s="123">
        <f t="shared" si="64"/>
        <v>100</v>
      </c>
    </row>
    <row r="559" spans="1:10" ht="49.5" customHeight="1">
      <c r="A559" s="28" t="s">
        <v>7</v>
      </c>
      <c r="B559" s="55">
        <v>810</v>
      </c>
      <c r="C559" s="18" t="s">
        <v>241</v>
      </c>
      <c r="D559" s="18" t="s">
        <v>236</v>
      </c>
      <c r="E559" s="17" t="s">
        <v>204</v>
      </c>
      <c r="F559" s="19"/>
      <c r="G559" s="4">
        <f>G560</f>
        <v>2300</v>
      </c>
      <c r="H559" s="4">
        <f>H560</f>
        <v>2300</v>
      </c>
      <c r="I559" s="4">
        <f>I560</f>
        <v>2242</v>
      </c>
      <c r="J559" s="123">
        <f t="shared" si="64"/>
        <v>97.47826086956522</v>
      </c>
    </row>
    <row r="560" spans="1:10" ht="15.75">
      <c r="A560" s="28" t="s">
        <v>91</v>
      </c>
      <c r="B560" s="55">
        <v>810</v>
      </c>
      <c r="C560" s="18" t="s">
        <v>241</v>
      </c>
      <c r="D560" s="18" t="s">
        <v>236</v>
      </c>
      <c r="E560" s="17" t="s">
        <v>204</v>
      </c>
      <c r="F560" s="19" t="s">
        <v>94</v>
      </c>
      <c r="G560" s="4">
        <v>2300</v>
      </c>
      <c r="H560" s="4">
        <v>2300</v>
      </c>
      <c r="I560" s="4">
        <v>2242</v>
      </c>
      <c r="J560" s="123">
        <f t="shared" si="64"/>
        <v>97.47826086956522</v>
      </c>
    </row>
    <row r="561" spans="1:10" ht="12" customHeight="1">
      <c r="A561" s="59"/>
      <c r="B561" s="55"/>
      <c r="C561" s="27"/>
      <c r="D561" s="27"/>
      <c r="E561" s="13"/>
      <c r="F561" s="30"/>
      <c r="G561" s="3"/>
      <c r="H561" s="3"/>
      <c r="I561" s="3"/>
      <c r="J561" s="123"/>
    </row>
    <row r="562" spans="1:10" ht="15.75">
      <c r="A562" s="28" t="s">
        <v>292</v>
      </c>
      <c r="B562" s="55">
        <v>810</v>
      </c>
      <c r="C562" s="18" t="s">
        <v>241</v>
      </c>
      <c r="D562" s="18" t="s">
        <v>237</v>
      </c>
      <c r="E562" s="17"/>
      <c r="F562" s="19"/>
      <c r="G562" s="4">
        <f>G570+G586+G574+G577+G563+G583</f>
        <v>92306</v>
      </c>
      <c r="H562" s="4">
        <f>H570+H586+H574+H577+H563+H583</f>
        <v>88264</v>
      </c>
      <c r="I562" s="4">
        <f>I570+I586+I574+I577+I563+I583</f>
        <v>86667</v>
      </c>
      <c r="J562" s="123">
        <f t="shared" si="64"/>
        <v>98.19065530680685</v>
      </c>
    </row>
    <row r="563" spans="1:10" ht="15.75">
      <c r="A563" s="28" t="s">
        <v>228</v>
      </c>
      <c r="B563" s="55">
        <v>810</v>
      </c>
      <c r="C563" s="18" t="s">
        <v>241</v>
      </c>
      <c r="D563" s="18" t="s">
        <v>237</v>
      </c>
      <c r="E563" s="17" t="s">
        <v>283</v>
      </c>
      <c r="F563" s="19"/>
      <c r="G563" s="4">
        <f>G567+G564</f>
        <v>0</v>
      </c>
      <c r="H563" s="4">
        <f>H567+H564</f>
        <v>759</v>
      </c>
      <c r="I563" s="4">
        <f>I567+I564</f>
        <v>515</v>
      </c>
      <c r="J563" s="123">
        <f t="shared" si="64"/>
        <v>67.85243741765481</v>
      </c>
    </row>
    <row r="564" spans="1:10" ht="31.5">
      <c r="A564" s="113" t="s">
        <v>560</v>
      </c>
      <c r="B564" s="23" t="s">
        <v>553</v>
      </c>
      <c r="C564" s="23" t="s">
        <v>241</v>
      </c>
      <c r="D564" s="23" t="s">
        <v>237</v>
      </c>
      <c r="E564" s="23" t="s">
        <v>561</v>
      </c>
      <c r="F564" s="25"/>
      <c r="G564" s="4">
        <f aca="true" t="shared" si="72" ref="G564:I565">G565</f>
        <v>0</v>
      </c>
      <c r="H564" s="4">
        <f t="shared" si="72"/>
        <v>241</v>
      </c>
      <c r="I564" s="4">
        <f t="shared" si="72"/>
        <v>0</v>
      </c>
      <c r="J564" s="123">
        <f t="shared" si="64"/>
        <v>0</v>
      </c>
    </row>
    <row r="565" spans="1:10" ht="31.5">
      <c r="A565" s="113" t="s">
        <v>560</v>
      </c>
      <c r="B565" s="23" t="s">
        <v>553</v>
      </c>
      <c r="C565" s="23" t="s">
        <v>241</v>
      </c>
      <c r="D565" s="23" t="s">
        <v>237</v>
      </c>
      <c r="E565" s="23" t="s">
        <v>562</v>
      </c>
      <c r="F565" s="25"/>
      <c r="G565" s="4">
        <f t="shared" si="72"/>
        <v>0</v>
      </c>
      <c r="H565" s="4">
        <f t="shared" si="72"/>
        <v>241</v>
      </c>
      <c r="I565" s="4">
        <f t="shared" si="72"/>
        <v>0</v>
      </c>
      <c r="J565" s="123">
        <f t="shared" si="64"/>
        <v>0</v>
      </c>
    </row>
    <row r="566" spans="1:10" ht="15.75">
      <c r="A566" s="57" t="s">
        <v>275</v>
      </c>
      <c r="B566" s="23" t="s">
        <v>553</v>
      </c>
      <c r="C566" s="23" t="s">
        <v>241</v>
      </c>
      <c r="D566" s="23" t="s">
        <v>237</v>
      </c>
      <c r="E566" s="23" t="s">
        <v>562</v>
      </c>
      <c r="F566" s="25" t="s">
        <v>276</v>
      </c>
      <c r="G566" s="4">
        <v>0</v>
      </c>
      <c r="H566" s="4">
        <v>241</v>
      </c>
      <c r="I566" s="4">
        <v>0</v>
      </c>
      <c r="J566" s="123">
        <f t="shared" si="64"/>
        <v>0</v>
      </c>
    </row>
    <row r="567" spans="1:10" ht="15.75">
      <c r="A567" s="6" t="s">
        <v>282</v>
      </c>
      <c r="B567" s="55">
        <v>810</v>
      </c>
      <c r="C567" s="18" t="s">
        <v>241</v>
      </c>
      <c r="D567" s="18" t="s">
        <v>237</v>
      </c>
      <c r="E567" s="17" t="s">
        <v>284</v>
      </c>
      <c r="F567" s="19"/>
      <c r="G567" s="4">
        <f aca="true" t="shared" si="73" ref="G567:I568">G568</f>
        <v>0</v>
      </c>
      <c r="H567" s="4">
        <f t="shared" si="73"/>
        <v>518</v>
      </c>
      <c r="I567" s="4">
        <f t="shared" si="73"/>
        <v>515</v>
      </c>
      <c r="J567" s="123">
        <f t="shared" si="64"/>
        <v>99.42084942084942</v>
      </c>
    </row>
    <row r="568" spans="1:10" ht="15.75">
      <c r="A568" s="64" t="s">
        <v>323</v>
      </c>
      <c r="B568" s="55">
        <v>810</v>
      </c>
      <c r="C568" s="18" t="s">
        <v>241</v>
      </c>
      <c r="D568" s="18" t="s">
        <v>237</v>
      </c>
      <c r="E568" s="17" t="s">
        <v>174</v>
      </c>
      <c r="F568" s="19"/>
      <c r="G568" s="4">
        <f t="shared" si="73"/>
        <v>0</v>
      </c>
      <c r="H568" s="4">
        <f t="shared" si="73"/>
        <v>518</v>
      </c>
      <c r="I568" s="4">
        <f t="shared" si="73"/>
        <v>515</v>
      </c>
      <c r="J568" s="123">
        <f t="shared" si="64"/>
        <v>99.42084942084942</v>
      </c>
    </row>
    <row r="569" spans="1:10" ht="15.75">
      <c r="A569" s="57" t="s">
        <v>275</v>
      </c>
      <c r="B569" s="55">
        <v>810</v>
      </c>
      <c r="C569" s="18" t="s">
        <v>241</v>
      </c>
      <c r="D569" s="18" t="s">
        <v>237</v>
      </c>
      <c r="E569" s="17" t="s">
        <v>174</v>
      </c>
      <c r="F569" s="19" t="s">
        <v>276</v>
      </c>
      <c r="G569" s="4">
        <v>0</v>
      </c>
      <c r="H569" s="4">
        <v>518</v>
      </c>
      <c r="I569" s="4">
        <v>515</v>
      </c>
      <c r="J569" s="123">
        <f t="shared" si="64"/>
        <v>99.42084942084942</v>
      </c>
    </row>
    <row r="570" spans="1:10" ht="31.5">
      <c r="A570" s="28" t="s">
        <v>99</v>
      </c>
      <c r="B570" s="55">
        <v>810</v>
      </c>
      <c r="C570" s="18" t="s">
        <v>241</v>
      </c>
      <c r="D570" s="18" t="s">
        <v>237</v>
      </c>
      <c r="E570" s="24" t="s">
        <v>101</v>
      </c>
      <c r="F570" s="25"/>
      <c r="G570" s="4">
        <f aca="true" t="shared" si="74" ref="G570:I572">G571</f>
        <v>6730</v>
      </c>
      <c r="H570" s="4">
        <f t="shared" si="74"/>
        <v>6774</v>
      </c>
      <c r="I570" s="4">
        <f t="shared" si="74"/>
        <v>6767</v>
      </c>
      <c r="J570" s="123">
        <f t="shared" si="64"/>
        <v>99.89666371420137</v>
      </c>
    </row>
    <row r="571" spans="1:10" ht="63">
      <c r="A571" s="67" t="s">
        <v>326</v>
      </c>
      <c r="B571" s="55">
        <v>810</v>
      </c>
      <c r="C571" s="18" t="s">
        <v>241</v>
      </c>
      <c r="D571" s="18" t="s">
        <v>237</v>
      </c>
      <c r="E571" s="52" t="s">
        <v>332</v>
      </c>
      <c r="F571" s="25"/>
      <c r="G571" s="4">
        <f t="shared" si="74"/>
        <v>6730</v>
      </c>
      <c r="H571" s="4">
        <f t="shared" si="74"/>
        <v>6774</v>
      </c>
      <c r="I571" s="4">
        <f t="shared" si="74"/>
        <v>6767</v>
      </c>
      <c r="J571" s="123">
        <f t="shared" si="64"/>
        <v>99.89666371420137</v>
      </c>
    </row>
    <row r="572" spans="1:10" ht="31.5">
      <c r="A572" s="57" t="s">
        <v>331</v>
      </c>
      <c r="B572" s="55">
        <v>810</v>
      </c>
      <c r="C572" s="51" t="s">
        <v>241</v>
      </c>
      <c r="D572" s="51" t="s">
        <v>237</v>
      </c>
      <c r="E572" s="52" t="s">
        <v>333</v>
      </c>
      <c r="F572" s="25"/>
      <c r="G572" s="4">
        <f t="shared" si="74"/>
        <v>6730</v>
      </c>
      <c r="H572" s="4">
        <f t="shared" si="74"/>
        <v>6774</v>
      </c>
      <c r="I572" s="4">
        <f t="shared" si="74"/>
        <v>6767</v>
      </c>
      <c r="J572" s="123">
        <f t="shared" si="64"/>
        <v>99.89666371420137</v>
      </c>
    </row>
    <row r="573" spans="1:10" ht="15.75">
      <c r="A573" s="28" t="s">
        <v>91</v>
      </c>
      <c r="B573" s="55">
        <v>810</v>
      </c>
      <c r="C573" s="18" t="s">
        <v>241</v>
      </c>
      <c r="D573" s="18" t="s">
        <v>237</v>
      </c>
      <c r="E573" s="52" t="s">
        <v>333</v>
      </c>
      <c r="F573" s="25" t="s">
        <v>94</v>
      </c>
      <c r="G573" s="4">
        <v>6730</v>
      </c>
      <c r="H573" s="4">
        <v>6774</v>
      </c>
      <c r="I573" s="4">
        <v>6767</v>
      </c>
      <c r="J573" s="123">
        <f t="shared" si="64"/>
        <v>99.89666371420137</v>
      </c>
    </row>
    <row r="574" spans="1:10" ht="31.5">
      <c r="A574" s="56" t="s">
        <v>252</v>
      </c>
      <c r="B574" s="55">
        <v>810</v>
      </c>
      <c r="C574" s="54" t="s">
        <v>241</v>
      </c>
      <c r="D574" s="54" t="s">
        <v>237</v>
      </c>
      <c r="E574" s="52" t="s">
        <v>293</v>
      </c>
      <c r="F574" s="53"/>
      <c r="G574" s="79">
        <f aca="true" t="shared" si="75" ref="G574:I575">G575</f>
        <v>49638</v>
      </c>
      <c r="H574" s="79">
        <f t="shared" si="75"/>
        <v>49638</v>
      </c>
      <c r="I574" s="79">
        <f t="shared" si="75"/>
        <v>48348</v>
      </c>
      <c r="J574" s="123">
        <f t="shared" si="64"/>
        <v>97.40118457633264</v>
      </c>
    </row>
    <row r="575" spans="1:10" ht="15.75">
      <c r="A575" s="57" t="s">
        <v>508</v>
      </c>
      <c r="B575" s="55">
        <v>810</v>
      </c>
      <c r="C575" s="54" t="s">
        <v>241</v>
      </c>
      <c r="D575" s="54" t="s">
        <v>237</v>
      </c>
      <c r="E575" s="52" t="s">
        <v>455</v>
      </c>
      <c r="F575" s="53"/>
      <c r="G575" s="79">
        <f t="shared" si="75"/>
        <v>49638</v>
      </c>
      <c r="H575" s="79">
        <f t="shared" si="75"/>
        <v>49638</v>
      </c>
      <c r="I575" s="79">
        <f t="shared" si="75"/>
        <v>48348</v>
      </c>
      <c r="J575" s="123">
        <f t="shared" si="64"/>
        <v>97.40118457633264</v>
      </c>
    </row>
    <row r="576" spans="1:10" ht="15.75">
      <c r="A576" s="57" t="s">
        <v>275</v>
      </c>
      <c r="B576" s="55">
        <v>810</v>
      </c>
      <c r="C576" s="54" t="s">
        <v>241</v>
      </c>
      <c r="D576" s="54" t="s">
        <v>237</v>
      </c>
      <c r="E576" s="52" t="s">
        <v>455</v>
      </c>
      <c r="F576" s="53" t="s">
        <v>276</v>
      </c>
      <c r="G576" s="79">
        <v>49638</v>
      </c>
      <c r="H576" s="79">
        <v>49638</v>
      </c>
      <c r="I576" s="79">
        <v>48348</v>
      </c>
      <c r="J576" s="123">
        <f t="shared" si="64"/>
        <v>97.40118457633264</v>
      </c>
    </row>
    <row r="577" spans="1:10" ht="15.75">
      <c r="A577" s="56" t="s">
        <v>268</v>
      </c>
      <c r="B577" s="55">
        <v>810</v>
      </c>
      <c r="C577" s="51" t="s">
        <v>241</v>
      </c>
      <c r="D577" s="51" t="s">
        <v>237</v>
      </c>
      <c r="E577" s="52" t="s">
        <v>295</v>
      </c>
      <c r="F577" s="53"/>
      <c r="G577" s="99">
        <f>G578</f>
        <v>4293</v>
      </c>
      <c r="H577" s="99">
        <f>H578</f>
        <v>4448</v>
      </c>
      <c r="I577" s="99">
        <f>I578</f>
        <v>4403</v>
      </c>
      <c r="J577" s="123">
        <f t="shared" si="64"/>
        <v>98.98830935251799</v>
      </c>
    </row>
    <row r="578" spans="1:10" ht="15.75">
      <c r="A578" s="56" t="s">
        <v>508</v>
      </c>
      <c r="B578" s="55">
        <v>810</v>
      </c>
      <c r="C578" s="51" t="s">
        <v>241</v>
      </c>
      <c r="D578" s="51" t="s">
        <v>237</v>
      </c>
      <c r="E578" s="52" t="s">
        <v>456</v>
      </c>
      <c r="F578" s="53"/>
      <c r="G578" s="99">
        <f>G579+G581</f>
        <v>4293</v>
      </c>
      <c r="H578" s="99">
        <f>H579+H581</f>
        <v>4448</v>
      </c>
      <c r="I578" s="99">
        <f>I579+I581</f>
        <v>4403</v>
      </c>
      <c r="J578" s="123">
        <f t="shared" si="64"/>
        <v>98.98830935251799</v>
      </c>
    </row>
    <row r="579" spans="1:10" ht="15.75">
      <c r="A579" s="61" t="s">
        <v>21</v>
      </c>
      <c r="B579" s="55">
        <v>810</v>
      </c>
      <c r="C579" s="51" t="s">
        <v>241</v>
      </c>
      <c r="D579" s="51" t="s">
        <v>237</v>
      </c>
      <c r="E579" s="52" t="s">
        <v>457</v>
      </c>
      <c r="F579" s="53"/>
      <c r="G579" s="99">
        <f>G580</f>
        <v>1293</v>
      </c>
      <c r="H579" s="99">
        <f>H580</f>
        <v>1444</v>
      </c>
      <c r="I579" s="99">
        <f>I580</f>
        <v>1421</v>
      </c>
      <c r="J579" s="123">
        <f t="shared" si="64"/>
        <v>98.40720221606648</v>
      </c>
    </row>
    <row r="580" spans="1:10" ht="15.75">
      <c r="A580" s="57" t="s">
        <v>275</v>
      </c>
      <c r="B580" s="55">
        <v>810</v>
      </c>
      <c r="C580" s="51" t="s">
        <v>241</v>
      </c>
      <c r="D580" s="51" t="s">
        <v>237</v>
      </c>
      <c r="E580" s="52" t="s">
        <v>457</v>
      </c>
      <c r="F580" s="53" t="s">
        <v>276</v>
      </c>
      <c r="G580" s="99">
        <v>1293</v>
      </c>
      <c r="H580" s="99">
        <v>1444</v>
      </c>
      <c r="I580" s="99">
        <v>1421</v>
      </c>
      <c r="J580" s="123">
        <f t="shared" si="64"/>
        <v>98.40720221606648</v>
      </c>
    </row>
    <row r="581" spans="1:10" ht="15.75">
      <c r="A581" s="61" t="s">
        <v>22</v>
      </c>
      <c r="B581" s="55">
        <v>810</v>
      </c>
      <c r="C581" s="51" t="s">
        <v>241</v>
      </c>
      <c r="D581" s="51" t="s">
        <v>237</v>
      </c>
      <c r="E581" s="52" t="s">
        <v>458</v>
      </c>
      <c r="F581" s="53"/>
      <c r="G581" s="99">
        <f>G582</f>
        <v>3000</v>
      </c>
      <c r="H581" s="99">
        <f>H582</f>
        <v>3004</v>
      </c>
      <c r="I581" s="99">
        <f>I582</f>
        <v>2982</v>
      </c>
      <c r="J581" s="123">
        <f t="shared" si="64"/>
        <v>99.2676431424767</v>
      </c>
    </row>
    <row r="582" spans="1:10" ht="15.75">
      <c r="A582" s="57" t="s">
        <v>275</v>
      </c>
      <c r="B582" s="55">
        <v>810</v>
      </c>
      <c r="C582" s="51" t="s">
        <v>241</v>
      </c>
      <c r="D582" s="51" t="s">
        <v>237</v>
      </c>
      <c r="E582" s="52" t="s">
        <v>458</v>
      </c>
      <c r="F582" s="53" t="s">
        <v>276</v>
      </c>
      <c r="G582" s="99">
        <v>3000</v>
      </c>
      <c r="H582" s="99">
        <v>3004</v>
      </c>
      <c r="I582" s="99">
        <v>2982</v>
      </c>
      <c r="J582" s="123">
        <f t="shared" si="64"/>
        <v>99.2676431424767</v>
      </c>
    </row>
    <row r="583" spans="1:10" ht="15.75" hidden="1">
      <c r="A583" s="56" t="s">
        <v>493</v>
      </c>
      <c r="B583" s="55">
        <v>810</v>
      </c>
      <c r="C583" s="51" t="s">
        <v>241</v>
      </c>
      <c r="D583" s="51" t="s">
        <v>237</v>
      </c>
      <c r="E583" s="52" t="s">
        <v>53</v>
      </c>
      <c r="F583" s="53"/>
      <c r="G583" s="99">
        <f aca="true" t="shared" si="76" ref="G583:I584">G584</f>
        <v>5000</v>
      </c>
      <c r="H583" s="99">
        <f t="shared" si="76"/>
        <v>0</v>
      </c>
      <c r="I583" s="99">
        <f t="shared" si="76"/>
        <v>0</v>
      </c>
      <c r="J583" s="123">
        <v>0</v>
      </c>
    </row>
    <row r="584" spans="1:10" ht="47.25" hidden="1">
      <c r="A584" s="56" t="s">
        <v>494</v>
      </c>
      <c r="B584" s="55">
        <v>810</v>
      </c>
      <c r="C584" s="51" t="s">
        <v>241</v>
      </c>
      <c r="D584" s="51" t="s">
        <v>237</v>
      </c>
      <c r="E584" s="52" t="s">
        <v>54</v>
      </c>
      <c r="F584" s="53"/>
      <c r="G584" s="99">
        <f t="shared" si="76"/>
        <v>5000</v>
      </c>
      <c r="H584" s="99">
        <f t="shared" si="76"/>
        <v>0</v>
      </c>
      <c r="I584" s="99">
        <f t="shared" si="76"/>
        <v>0</v>
      </c>
      <c r="J584" s="123">
        <v>0</v>
      </c>
    </row>
    <row r="585" spans="1:10" ht="15.75" hidden="1">
      <c r="A585" s="21" t="s">
        <v>91</v>
      </c>
      <c r="B585" s="55">
        <v>810</v>
      </c>
      <c r="C585" s="51" t="s">
        <v>241</v>
      </c>
      <c r="D585" s="51" t="s">
        <v>237</v>
      </c>
      <c r="E585" s="52" t="s">
        <v>54</v>
      </c>
      <c r="F585" s="53" t="s">
        <v>94</v>
      </c>
      <c r="G585" s="99">
        <v>5000</v>
      </c>
      <c r="H585" s="99">
        <v>0</v>
      </c>
      <c r="I585" s="99">
        <v>0</v>
      </c>
      <c r="J585" s="123">
        <v>0</v>
      </c>
    </row>
    <row r="586" spans="1:10" ht="15.75">
      <c r="A586" s="57" t="s">
        <v>81</v>
      </c>
      <c r="B586" s="55">
        <v>810</v>
      </c>
      <c r="C586" s="54" t="s">
        <v>241</v>
      </c>
      <c r="D586" s="54" t="s">
        <v>237</v>
      </c>
      <c r="E586" s="55" t="s">
        <v>273</v>
      </c>
      <c r="F586" s="50"/>
      <c r="G586" s="79">
        <f>G589+G587</f>
        <v>26645</v>
      </c>
      <c r="H586" s="79">
        <f>H589+H587</f>
        <v>26645</v>
      </c>
      <c r="I586" s="79">
        <f>I589+I587</f>
        <v>26634</v>
      </c>
      <c r="J586" s="123">
        <f t="shared" si="64"/>
        <v>99.95871645712141</v>
      </c>
    </row>
    <row r="587" spans="1:10" ht="31.5">
      <c r="A587" s="57" t="s">
        <v>429</v>
      </c>
      <c r="B587" s="55">
        <v>810</v>
      </c>
      <c r="C587" s="54" t="s">
        <v>241</v>
      </c>
      <c r="D587" s="54" t="s">
        <v>237</v>
      </c>
      <c r="E587" s="55" t="s">
        <v>430</v>
      </c>
      <c r="F587" s="50"/>
      <c r="G587" s="79">
        <f>G588</f>
        <v>26645</v>
      </c>
      <c r="H587" s="79">
        <f>H588</f>
        <v>26645</v>
      </c>
      <c r="I587" s="79">
        <f>I588</f>
        <v>26634</v>
      </c>
      <c r="J587" s="123">
        <f t="shared" si="64"/>
        <v>99.95871645712141</v>
      </c>
    </row>
    <row r="588" spans="1:10" ht="15.75">
      <c r="A588" s="57" t="s">
        <v>91</v>
      </c>
      <c r="B588" s="55">
        <v>810</v>
      </c>
      <c r="C588" s="54" t="s">
        <v>241</v>
      </c>
      <c r="D588" s="54" t="s">
        <v>237</v>
      </c>
      <c r="E588" s="55" t="s">
        <v>430</v>
      </c>
      <c r="F588" s="50" t="s">
        <v>94</v>
      </c>
      <c r="G588" s="79">
        <v>26645</v>
      </c>
      <c r="H588" s="79">
        <v>26645</v>
      </c>
      <c r="I588" s="79">
        <v>26634</v>
      </c>
      <c r="J588" s="123">
        <f t="shared" si="64"/>
        <v>99.95871645712141</v>
      </c>
    </row>
    <row r="589" spans="1:10" ht="12" customHeight="1">
      <c r="A589" s="57"/>
      <c r="B589" s="55"/>
      <c r="C589" s="18"/>
      <c r="D589" s="18"/>
      <c r="E589" s="52"/>
      <c r="F589" s="25"/>
      <c r="G589" s="4"/>
      <c r="H589" s="4"/>
      <c r="I589" s="4"/>
      <c r="J589" s="123"/>
    </row>
    <row r="590" spans="1:10" ht="15.75">
      <c r="A590" s="56" t="s">
        <v>119</v>
      </c>
      <c r="B590" s="55">
        <v>810</v>
      </c>
      <c r="C590" s="54" t="s">
        <v>241</v>
      </c>
      <c r="D590" s="54" t="s">
        <v>243</v>
      </c>
      <c r="E590" s="52"/>
      <c r="F590" s="53"/>
      <c r="G590" s="79">
        <f>G591</f>
        <v>16007</v>
      </c>
      <c r="H590" s="79">
        <f>H591</f>
        <v>15753</v>
      </c>
      <c r="I590" s="79">
        <f>I591</f>
        <v>15653</v>
      </c>
      <c r="J590" s="123">
        <f aca="true" t="shared" si="77" ref="J590:J652">I590/H590*100</f>
        <v>99.36520027931188</v>
      </c>
    </row>
    <row r="591" spans="1:10" ht="15.75">
      <c r="A591" s="21" t="s">
        <v>81</v>
      </c>
      <c r="B591" s="55">
        <v>810</v>
      </c>
      <c r="C591" s="18" t="s">
        <v>241</v>
      </c>
      <c r="D591" s="18" t="s">
        <v>243</v>
      </c>
      <c r="E591" s="52" t="s">
        <v>273</v>
      </c>
      <c r="F591" s="25"/>
      <c r="G591" s="4">
        <f>G594+G592</f>
        <v>16007</v>
      </c>
      <c r="H591" s="4">
        <f>H594+H592</f>
        <v>15753</v>
      </c>
      <c r="I591" s="4">
        <f>I594+I592</f>
        <v>15653</v>
      </c>
      <c r="J591" s="123">
        <f t="shared" si="77"/>
        <v>99.36520027931188</v>
      </c>
    </row>
    <row r="592" spans="1:10" ht="63" hidden="1">
      <c r="A592" s="57" t="s">
        <v>373</v>
      </c>
      <c r="B592" s="55">
        <v>810</v>
      </c>
      <c r="C592" s="18" t="s">
        <v>241</v>
      </c>
      <c r="D592" s="18" t="s">
        <v>243</v>
      </c>
      <c r="E592" s="17" t="s">
        <v>96</v>
      </c>
      <c r="F592" s="19"/>
      <c r="G592" s="4">
        <f>G593</f>
        <v>254</v>
      </c>
      <c r="H592" s="4">
        <f>H593</f>
        <v>0</v>
      </c>
      <c r="I592" s="4">
        <f>I593</f>
        <v>0</v>
      </c>
      <c r="J592" s="123">
        <v>0</v>
      </c>
    </row>
    <row r="593" spans="1:10" ht="15.75" hidden="1">
      <c r="A593" s="57" t="s">
        <v>275</v>
      </c>
      <c r="B593" s="55">
        <v>810</v>
      </c>
      <c r="C593" s="18" t="s">
        <v>241</v>
      </c>
      <c r="D593" s="18" t="s">
        <v>243</v>
      </c>
      <c r="E593" s="17" t="s">
        <v>96</v>
      </c>
      <c r="F593" s="19" t="s">
        <v>276</v>
      </c>
      <c r="G593" s="4">
        <v>254</v>
      </c>
      <c r="H593" s="4">
        <v>0</v>
      </c>
      <c r="I593" s="4">
        <v>0</v>
      </c>
      <c r="J593" s="123">
        <v>0</v>
      </c>
    </row>
    <row r="594" spans="1:10" ht="32.25" customHeight="1">
      <c r="A594" s="56" t="s">
        <v>431</v>
      </c>
      <c r="B594" s="55">
        <v>810</v>
      </c>
      <c r="C594" s="51" t="s">
        <v>241</v>
      </c>
      <c r="D594" s="51" t="s">
        <v>243</v>
      </c>
      <c r="E594" s="52" t="s">
        <v>123</v>
      </c>
      <c r="F594" s="53"/>
      <c r="G594" s="79">
        <f aca="true" t="shared" si="78" ref="G594:I595">G595</f>
        <v>15753</v>
      </c>
      <c r="H594" s="79">
        <f t="shared" si="78"/>
        <v>15753</v>
      </c>
      <c r="I594" s="79">
        <f t="shared" si="78"/>
        <v>15653</v>
      </c>
      <c r="J594" s="123">
        <f t="shared" si="77"/>
        <v>99.36520027931188</v>
      </c>
    </row>
    <row r="595" spans="1:10" ht="31.5">
      <c r="A595" s="56" t="s">
        <v>468</v>
      </c>
      <c r="B595" s="55">
        <v>810</v>
      </c>
      <c r="C595" s="51" t="s">
        <v>241</v>
      </c>
      <c r="D595" s="51" t="s">
        <v>243</v>
      </c>
      <c r="E595" s="52" t="s">
        <v>23</v>
      </c>
      <c r="F595" s="53"/>
      <c r="G595" s="79">
        <f t="shared" si="78"/>
        <v>15753</v>
      </c>
      <c r="H595" s="79">
        <f t="shared" si="78"/>
        <v>15753</v>
      </c>
      <c r="I595" s="79">
        <f t="shared" si="78"/>
        <v>15653</v>
      </c>
      <c r="J595" s="123">
        <f t="shared" si="77"/>
        <v>99.36520027931188</v>
      </c>
    </row>
    <row r="596" spans="1:10" ht="15.75">
      <c r="A596" s="57" t="s">
        <v>275</v>
      </c>
      <c r="B596" s="55">
        <v>810</v>
      </c>
      <c r="C596" s="51" t="s">
        <v>241</v>
      </c>
      <c r="D596" s="51" t="s">
        <v>243</v>
      </c>
      <c r="E596" s="52" t="s">
        <v>23</v>
      </c>
      <c r="F596" s="53" t="s">
        <v>276</v>
      </c>
      <c r="G596" s="79">
        <v>15753</v>
      </c>
      <c r="H596" s="79">
        <v>15753</v>
      </c>
      <c r="I596" s="79">
        <v>15653</v>
      </c>
      <c r="J596" s="123">
        <f t="shared" si="77"/>
        <v>99.36520027931188</v>
      </c>
    </row>
    <row r="597" spans="1:10" ht="12" customHeight="1">
      <c r="A597" s="57"/>
      <c r="B597" s="55"/>
      <c r="C597" s="18"/>
      <c r="D597" s="18"/>
      <c r="E597" s="17"/>
      <c r="F597" s="19"/>
      <c r="G597" s="4"/>
      <c r="H597" s="4"/>
      <c r="I597" s="4"/>
      <c r="J597" s="123"/>
    </row>
    <row r="598" spans="1:10" ht="16.5" customHeight="1">
      <c r="A598" s="59" t="s">
        <v>418</v>
      </c>
      <c r="B598" s="70">
        <v>810</v>
      </c>
      <c r="C598" s="27" t="s">
        <v>245</v>
      </c>
      <c r="D598" s="27"/>
      <c r="E598" s="13"/>
      <c r="F598" s="30"/>
      <c r="G598" s="3">
        <f>G599+G619</f>
        <v>33814</v>
      </c>
      <c r="H598" s="3">
        <f>H599+H619</f>
        <v>35255</v>
      </c>
      <c r="I598" s="3">
        <f>I599+I619</f>
        <v>32134</v>
      </c>
      <c r="J598" s="124">
        <f t="shared" si="77"/>
        <v>91.14735498510849</v>
      </c>
    </row>
    <row r="599" spans="1:10" ht="15.75">
      <c r="A599" s="28" t="s">
        <v>124</v>
      </c>
      <c r="B599" s="55">
        <v>810</v>
      </c>
      <c r="C599" s="18" t="s">
        <v>245</v>
      </c>
      <c r="D599" s="18" t="s">
        <v>236</v>
      </c>
      <c r="E599" s="17"/>
      <c r="F599" s="19"/>
      <c r="G599" s="4">
        <f>G600+G612+G608+G615+G604</f>
        <v>31915</v>
      </c>
      <c r="H599" s="4">
        <f>H600+H612+H608+H615+H604</f>
        <v>32919</v>
      </c>
      <c r="I599" s="4">
        <f>I600+I612+I608+I615+I604</f>
        <v>30009</v>
      </c>
      <c r="J599" s="123">
        <f t="shared" si="77"/>
        <v>91.1601202952702</v>
      </c>
    </row>
    <row r="600" spans="1:10" ht="32.25" customHeight="1" hidden="1">
      <c r="A600" s="28" t="s">
        <v>99</v>
      </c>
      <c r="B600" s="55">
        <v>810</v>
      </c>
      <c r="C600" s="23" t="s">
        <v>245</v>
      </c>
      <c r="D600" s="23" t="s">
        <v>236</v>
      </c>
      <c r="E600" s="24" t="s">
        <v>101</v>
      </c>
      <c r="F600" s="25"/>
      <c r="G600" s="4">
        <f aca="true" t="shared" si="79" ref="G600:I602">G601</f>
        <v>0</v>
      </c>
      <c r="H600" s="4">
        <f t="shared" si="79"/>
        <v>0</v>
      </c>
      <c r="I600" s="4">
        <f t="shared" si="79"/>
        <v>0</v>
      </c>
      <c r="J600" s="123" t="e">
        <f t="shared" si="77"/>
        <v>#DIV/0!</v>
      </c>
    </row>
    <row r="601" spans="1:10" ht="63" customHeight="1" hidden="1">
      <c r="A601" s="67" t="s">
        <v>326</v>
      </c>
      <c r="B601" s="55">
        <v>810</v>
      </c>
      <c r="C601" s="51" t="s">
        <v>245</v>
      </c>
      <c r="D601" s="51" t="s">
        <v>236</v>
      </c>
      <c r="E601" s="52" t="s">
        <v>332</v>
      </c>
      <c r="F601" s="25"/>
      <c r="G601" s="4">
        <f t="shared" si="79"/>
        <v>0</v>
      </c>
      <c r="H601" s="4">
        <f t="shared" si="79"/>
        <v>0</v>
      </c>
      <c r="I601" s="4">
        <f t="shared" si="79"/>
        <v>0</v>
      </c>
      <c r="J601" s="123" t="e">
        <f t="shared" si="77"/>
        <v>#DIV/0!</v>
      </c>
    </row>
    <row r="602" spans="1:10" ht="32.25" customHeight="1" hidden="1">
      <c r="A602" s="57" t="s">
        <v>331</v>
      </c>
      <c r="B602" s="55">
        <v>810</v>
      </c>
      <c r="C602" s="51" t="s">
        <v>245</v>
      </c>
      <c r="D602" s="51" t="s">
        <v>236</v>
      </c>
      <c r="E602" s="52" t="s">
        <v>333</v>
      </c>
      <c r="F602" s="25"/>
      <c r="G602" s="4">
        <f t="shared" si="79"/>
        <v>0</v>
      </c>
      <c r="H602" s="4">
        <f t="shared" si="79"/>
        <v>0</v>
      </c>
      <c r="I602" s="4">
        <f t="shared" si="79"/>
        <v>0</v>
      </c>
      <c r="J602" s="123" t="e">
        <f t="shared" si="77"/>
        <v>#DIV/0!</v>
      </c>
    </row>
    <row r="603" spans="1:10" ht="16.5" customHeight="1" hidden="1">
      <c r="A603" s="28" t="s">
        <v>91</v>
      </c>
      <c r="B603" s="55">
        <v>810</v>
      </c>
      <c r="C603" s="23" t="s">
        <v>245</v>
      </c>
      <c r="D603" s="23" t="s">
        <v>236</v>
      </c>
      <c r="E603" s="52" t="s">
        <v>333</v>
      </c>
      <c r="F603" s="25" t="s">
        <v>94</v>
      </c>
      <c r="G603" s="4">
        <f>16502-16502</f>
        <v>0</v>
      </c>
      <c r="H603" s="4">
        <f>16502-16502</f>
        <v>0</v>
      </c>
      <c r="I603" s="4">
        <f>16502-16502</f>
        <v>0</v>
      </c>
      <c r="J603" s="123" t="e">
        <f t="shared" si="77"/>
        <v>#DIV/0!</v>
      </c>
    </row>
    <row r="604" spans="1:10" ht="15.75">
      <c r="A604" s="28" t="s">
        <v>228</v>
      </c>
      <c r="B604" s="55">
        <v>810</v>
      </c>
      <c r="C604" s="18" t="s">
        <v>245</v>
      </c>
      <c r="D604" s="18" t="s">
        <v>236</v>
      </c>
      <c r="E604" s="17" t="s">
        <v>283</v>
      </c>
      <c r="F604" s="19"/>
      <c r="G604" s="4">
        <f aca="true" t="shared" si="80" ref="G604:I606">G605</f>
        <v>0</v>
      </c>
      <c r="H604" s="4">
        <f t="shared" si="80"/>
        <v>1000</v>
      </c>
      <c r="I604" s="4">
        <f t="shared" si="80"/>
        <v>0</v>
      </c>
      <c r="J604" s="123">
        <f t="shared" si="77"/>
        <v>0</v>
      </c>
    </row>
    <row r="605" spans="1:10" ht="31.5">
      <c r="A605" s="113" t="s">
        <v>560</v>
      </c>
      <c r="B605" s="23" t="s">
        <v>553</v>
      </c>
      <c r="C605" s="23" t="s">
        <v>245</v>
      </c>
      <c r="D605" s="23" t="s">
        <v>236</v>
      </c>
      <c r="E605" s="23" t="s">
        <v>561</v>
      </c>
      <c r="F605" s="25"/>
      <c r="G605" s="4">
        <f t="shared" si="80"/>
        <v>0</v>
      </c>
      <c r="H605" s="4">
        <f t="shared" si="80"/>
        <v>1000</v>
      </c>
      <c r="I605" s="4">
        <f t="shared" si="80"/>
        <v>0</v>
      </c>
      <c r="J605" s="123">
        <f t="shared" si="77"/>
        <v>0</v>
      </c>
    </row>
    <row r="606" spans="1:10" ht="31.5">
      <c r="A606" s="113" t="s">
        <v>560</v>
      </c>
      <c r="B606" s="23" t="s">
        <v>553</v>
      </c>
      <c r="C606" s="23" t="s">
        <v>245</v>
      </c>
      <c r="D606" s="23" t="s">
        <v>236</v>
      </c>
      <c r="E606" s="23" t="s">
        <v>562</v>
      </c>
      <c r="F606" s="25"/>
      <c r="G606" s="4">
        <f t="shared" si="80"/>
        <v>0</v>
      </c>
      <c r="H606" s="4">
        <f t="shared" si="80"/>
        <v>1000</v>
      </c>
      <c r="I606" s="4">
        <f t="shared" si="80"/>
        <v>0</v>
      </c>
      <c r="J606" s="123">
        <f t="shared" si="77"/>
        <v>0</v>
      </c>
    </row>
    <row r="607" spans="1:10" ht="15.75">
      <c r="A607" s="57" t="s">
        <v>91</v>
      </c>
      <c r="B607" s="23" t="s">
        <v>553</v>
      </c>
      <c r="C607" s="23" t="s">
        <v>245</v>
      </c>
      <c r="D607" s="23" t="s">
        <v>236</v>
      </c>
      <c r="E607" s="23" t="s">
        <v>562</v>
      </c>
      <c r="F607" s="25" t="s">
        <v>94</v>
      </c>
      <c r="G607" s="4">
        <v>0</v>
      </c>
      <c r="H607" s="4">
        <v>1000</v>
      </c>
      <c r="I607" s="4">
        <v>0</v>
      </c>
      <c r="J607" s="123">
        <f t="shared" si="77"/>
        <v>0</v>
      </c>
    </row>
    <row r="608" spans="1:10" ht="31.5">
      <c r="A608" s="28" t="s">
        <v>99</v>
      </c>
      <c r="B608" s="55">
        <v>810</v>
      </c>
      <c r="C608" s="18" t="s">
        <v>245</v>
      </c>
      <c r="D608" s="18" t="s">
        <v>236</v>
      </c>
      <c r="E608" s="24" t="s">
        <v>101</v>
      </c>
      <c r="F608" s="25"/>
      <c r="G608" s="4">
        <f aca="true" t="shared" si="81" ref="G608:I610">G609</f>
        <v>3250</v>
      </c>
      <c r="H608" s="4">
        <f t="shared" si="81"/>
        <v>3254</v>
      </c>
      <c r="I608" s="4">
        <f t="shared" si="81"/>
        <v>3217</v>
      </c>
      <c r="J608" s="123">
        <f t="shared" si="77"/>
        <v>98.86293792255685</v>
      </c>
    </row>
    <row r="609" spans="1:10" ht="63">
      <c r="A609" s="67" t="s">
        <v>326</v>
      </c>
      <c r="B609" s="55">
        <v>810</v>
      </c>
      <c r="C609" s="18" t="s">
        <v>245</v>
      </c>
      <c r="D609" s="18" t="s">
        <v>236</v>
      </c>
      <c r="E609" s="52" t="s">
        <v>332</v>
      </c>
      <c r="F609" s="25"/>
      <c r="G609" s="4">
        <f t="shared" si="81"/>
        <v>3250</v>
      </c>
      <c r="H609" s="4">
        <f t="shared" si="81"/>
        <v>3254</v>
      </c>
      <c r="I609" s="4">
        <f t="shared" si="81"/>
        <v>3217</v>
      </c>
      <c r="J609" s="123">
        <f t="shared" si="77"/>
        <v>98.86293792255685</v>
      </c>
    </row>
    <row r="610" spans="1:10" ht="31.5">
      <c r="A610" s="57" t="s">
        <v>331</v>
      </c>
      <c r="B610" s="55">
        <v>810</v>
      </c>
      <c r="C610" s="51" t="s">
        <v>245</v>
      </c>
      <c r="D610" s="51" t="s">
        <v>236</v>
      </c>
      <c r="E610" s="52" t="s">
        <v>333</v>
      </c>
      <c r="F610" s="25"/>
      <c r="G610" s="4">
        <f t="shared" si="81"/>
        <v>3250</v>
      </c>
      <c r="H610" s="4">
        <f t="shared" si="81"/>
        <v>3254</v>
      </c>
      <c r="I610" s="4">
        <f t="shared" si="81"/>
        <v>3217</v>
      </c>
      <c r="J610" s="123">
        <f t="shared" si="77"/>
        <v>98.86293792255685</v>
      </c>
    </row>
    <row r="611" spans="1:10" ht="15.75">
      <c r="A611" s="28" t="s">
        <v>91</v>
      </c>
      <c r="B611" s="55">
        <v>810</v>
      </c>
      <c r="C611" s="18" t="s">
        <v>245</v>
      </c>
      <c r="D611" s="18" t="s">
        <v>236</v>
      </c>
      <c r="E611" s="52" t="s">
        <v>333</v>
      </c>
      <c r="F611" s="25" t="s">
        <v>94</v>
      </c>
      <c r="G611" s="4">
        <v>3250</v>
      </c>
      <c r="H611" s="4">
        <v>3254</v>
      </c>
      <c r="I611" s="4">
        <v>3217</v>
      </c>
      <c r="J611" s="123">
        <f t="shared" si="77"/>
        <v>98.86293792255685</v>
      </c>
    </row>
    <row r="612" spans="1:10" ht="31.5">
      <c r="A612" s="56" t="s">
        <v>434</v>
      </c>
      <c r="B612" s="55">
        <v>810</v>
      </c>
      <c r="C612" s="51" t="s">
        <v>245</v>
      </c>
      <c r="D612" s="51" t="s">
        <v>236</v>
      </c>
      <c r="E612" s="52" t="s">
        <v>138</v>
      </c>
      <c r="F612" s="53"/>
      <c r="G612" s="79">
        <f aca="true" t="shared" si="82" ref="G612:I613">G613</f>
        <v>28015</v>
      </c>
      <c r="H612" s="79">
        <f t="shared" si="82"/>
        <v>28015</v>
      </c>
      <c r="I612" s="79">
        <f t="shared" si="82"/>
        <v>26149</v>
      </c>
      <c r="J612" s="123">
        <f t="shared" si="77"/>
        <v>93.33928252721756</v>
      </c>
    </row>
    <row r="613" spans="1:10" ht="15.75">
      <c r="A613" s="61" t="s">
        <v>508</v>
      </c>
      <c r="B613" s="55">
        <v>810</v>
      </c>
      <c r="C613" s="51" t="s">
        <v>245</v>
      </c>
      <c r="D613" s="51" t="s">
        <v>236</v>
      </c>
      <c r="E613" s="52" t="s">
        <v>459</v>
      </c>
      <c r="F613" s="53"/>
      <c r="G613" s="99">
        <f t="shared" si="82"/>
        <v>28015</v>
      </c>
      <c r="H613" s="99">
        <f t="shared" si="82"/>
        <v>28015</v>
      </c>
      <c r="I613" s="99">
        <f t="shared" si="82"/>
        <v>26149</v>
      </c>
      <c r="J613" s="123">
        <f t="shared" si="77"/>
        <v>93.33928252721756</v>
      </c>
    </row>
    <row r="614" spans="1:10" ht="15.75">
      <c r="A614" s="57" t="s">
        <v>275</v>
      </c>
      <c r="B614" s="55">
        <v>810</v>
      </c>
      <c r="C614" s="51" t="s">
        <v>245</v>
      </c>
      <c r="D614" s="51" t="s">
        <v>236</v>
      </c>
      <c r="E614" s="52" t="s">
        <v>459</v>
      </c>
      <c r="F614" s="53" t="s">
        <v>276</v>
      </c>
      <c r="G614" s="99">
        <v>28015</v>
      </c>
      <c r="H614" s="99">
        <v>28015</v>
      </c>
      <c r="I614" s="99">
        <v>26149</v>
      </c>
      <c r="J614" s="123">
        <f t="shared" si="77"/>
        <v>93.33928252721756</v>
      </c>
    </row>
    <row r="615" spans="1:10" ht="15.75">
      <c r="A615" s="57" t="s">
        <v>226</v>
      </c>
      <c r="B615" s="55">
        <v>810</v>
      </c>
      <c r="C615" s="51" t="s">
        <v>245</v>
      </c>
      <c r="D615" s="51" t="s">
        <v>236</v>
      </c>
      <c r="E615" s="52" t="s">
        <v>140</v>
      </c>
      <c r="F615" s="53"/>
      <c r="G615" s="99">
        <f aca="true" t="shared" si="83" ref="G615:I616">G616</f>
        <v>650</v>
      </c>
      <c r="H615" s="99">
        <f t="shared" si="83"/>
        <v>650</v>
      </c>
      <c r="I615" s="99">
        <f t="shared" si="83"/>
        <v>643</v>
      </c>
      <c r="J615" s="123">
        <f t="shared" si="77"/>
        <v>98.92307692307692</v>
      </c>
    </row>
    <row r="616" spans="1:10" ht="15.75">
      <c r="A616" s="61" t="s">
        <v>508</v>
      </c>
      <c r="B616" s="55">
        <v>810</v>
      </c>
      <c r="C616" s="51" t="s">
        <v>245</v>
      </c>
      <c r="D616" s="51" t="s">
        <v>236</v>
      </c>
      <c r="E616" s="52" t="s">
        <v>614</v>
      </c>
      <c r="F616" s="53"/>
      <c r="G616" s="99">
        <f t="shared" si="83"/>
        <v>650</v>
      </c>
      <c r="H616" s="99">
        <f t="shared" si="83"/>
        <v>650</v>
      </c>
      <c r="I616" s="99">
        <f t="shared" si="83"/>
        <v>643</v>
      </c>
      <c r="J616" s="123">
        <f t="shared" si="77"/>
        <v>98.92307692307692</v>
      </c>
    </row>
    <row r="617" spans="1:10" ht="15.75">
      <c r="A617" s="57" t="s">
        <v>275</v>
      </c>
      <c r="B617" s="55">
        <v>810</v>
      </c>
      <c r="C617" s="51" t="s">
        <v>245</v>
      </c>
      <c r="D617" s="51" t="s">
        <v>236</v>
      </c>
      <c r="E617" s="52" t="s">
        <v>614</v>
      </c>
      <c r="F617" s="53" t="s">
        <v>276</v>
      </c>
      <c r="G617" s="99">
        <v>650</v>
      </c>
      <c r="H617" s="99">
        <v>650</v>
      </c>
      <c r="I617" s="99">
        <v>643</v>
      </c>
      <c r="J617" s="123">
        <f t="shared" si="77"/>
        <v>98.92307692307692</v>
      </c>
    </row>
    <row r="618" spans="1:10" ht="12" customHeight="1">
      <c r="A618" s="57"/>
      <c r="B618" s="55"/>
      <c r="C618" s="23"/>
      <c r="D618" s="23"/>
      <c r="E618" s="52"/>
      <c r="F618" s="25"/>
      <c r="G618" s="4"/>
      <c r="H618" s="4"/>
      <c r="I618" s="4"/>
      <c r="J618" s="123"/>
    </row>
    <row r="619" spans="1:10" ht="15.75">
      <c r="A619" s="28" t="s">
        <v>433</v>
      </c>
      <c r="B619" s="55">
        <v>810</v>
      </c>
      <c r="C619" s="23" t="s">
        <v>245</v>
      </c>
      <c r="D619" s="23" t="s">
        <v>239</v>
      </c>
      <c r="E619" s="52"/>
      <c r="F619" s="25"/>
      <c r="G619" s="4">
        <f aca="true" t="shared" si="84" ref="G619:I621">G620</f>
        <v>1899</v>
      </c>
      <c r="H619" s="4">
        <f t="shared" si="84"/>
        <v>2336</v>
      </c>
      <c r="I619" s="4">
        <f t="shared" si="84"/>
        <v>2125</v>
      </c>
      <c r="J619" s="123">
        <f t="shared" si="77"/>
        <v>90.96746575342466</v>
      </c>
    </row>
    <row r="620" spans="1:10" ht="15.75">
      <c r="A620" s="21" t="s">
        <v>81</v>
      </c>
      <c r="B620" s="55">
        <v>810</v>
      </c>
      <c r="C620" s="23" t="s">
        <v>245</v>
      </c>
      <c r="D620" s="23" t="s">
        <v>239</v>
      </c>
      <c r="E620" s="52" t="s">
        <v>273</v>
      </c>
      <c r="F620" s="25"/>
      <c r="G620" s="4">
        <f t="shared" si="84"/>
        <v>1899</v>
      </c>
      <c r="H620" s="4">
        <f t="shared" si="84"/>
        <v>2336</v>
      </c>
      <c r="I620" s="4">
        <f t="shared" si="84"/>
        <v>2125</v>
      </c>
      <c r="J620" s="123">
        <f t="shared" si="77"/>
        <v>90.96746575342466</v>
      </c>
    </row>
    <row r="621" spans="1:10" ht="47.25">
      <c r="A621" s="61" t="s">
        <v>344</v>
      </c>
      <c r="B621" s="55">
        <v>810</v>
      </c>
      <c r="C621" s="51" t="s">
        <v>245</v>
      </c>
      <c r="D621" s="51" t="s">
        <v>239</v>
      </c>
      <c r="E621" s="52" t="s">
        <v>345</v>
      </c>
      <c r="F621" s="53"/>
      <c r="G621" s="79">
        <f t="shared" si="84"/>
        <v>1899</v>
      </c>
      <c r="H621" s="79">
        <f t="shared" si="84"/>
        <v>2336</v>
      </c>
      <c r="I621" s="79">
        <f t="shared" si="84"/>
        <v>2125</v>
      </c>
      <c r="J621" s="123">
        <f t="shared" si="77"/>
        <v>90.96746575342466</v>
      </c>
    </row>
    <row r="622" spans="1:10" ht="15.75">
      <c r="A622" s="57" t="s">
        <v>275</v>
      </c>
      <c r="B622" s="55">
        <v>810</v>
      </c>
      <c r="C622" s="51" t="s">
        <v>245</v>
      </c>
      <c r="D622" s="51" t="s">
        <v>239</v>
      </c>
      <c r="E622" s="52" t="s">
        <v>95</v>
      </c>
      <c r="F622" s="53" t="s">
        <v>276</v>
      </c>
      <c r="G622" s="79">
        <v>1899</v>
      </c>
      <c r="H622" s="79">
        <v>2336</v>
      </c>
      <c r="I622" s="79">
        <v>2125</v>
      </c>
      <c r="J622" s="123">
        <f t="shared" si="77"/>
        <v>90.96746575342466</v>
      </c>
    </row>
    <row r="623" spans="1:10" ht="12" customHeight="1">
      <c r="A623" s="57"/>
      <c r="B623" s="55"/>
      <c r="C623" s="51"/>
      <c r="D623" s="51"/>
      <c r="E623" s="52"/>
      <c r="F623" s="53"/>
      <c r="G623" s="79"/>
      <c r="H623" s="79"/>
      <c r="I623" s="79"/>
      <c r="J623" s="123"/>
    </row>
    <row r="624" spans="1:10" ht="15.75">
      <c r="A624" s="59" t="s">
        <v>422</v>
      </c>
      <c r="B624" s="70">
        <v>810</v>
      </c>
      <c r="C624" s="69" t="s">
        <v>243</v>
      </c>
      <c r="D624" s="69"/>
      <c r="E624" s="70"/>
      <c r="F624" s="71"/>
      <c r="G624" s="98">
        <f>G625+G633+G651+G646</f>
        <v>28308</v>
      </c>
      <c r="H624" s="98">
        <f>H625+H633+H651+H646</f>
        <v>49646</v>
      </c>
      <c r="I624" s="98">
        <f>I625+I633+I651+I646</f>
        <v>47747</v>
      </c>
      <c r="J624" s="124">
        <f t="shared" si="77"/>
        <v>96.1749184224308</v>
      </c>
    </row>
    <row r="625" spans="1:10" ht="15.75">
      <c r="A625" s="56" t="s">
        <v>144</v>
      </c>
      <c r="B625" s="55">
        <v>810</v>
      </c>
      <c r="C625" s="51" t="s">
        <v>243</v>
      </c>
      <c r="D625" s="51" t="s">
        <v>236</v>
      </c>
      <c r="E625" s="52"/>
      <c r="F625" s="53"/>
      <c r="G625" s="79">
        <f>G626+G629</f>
        <v>6796</v>
      </c>
      <c r="H625" s="79">
        <f>H626+H629</f>
        <v>7365</v>
      </c>
      <c r="I625" s="79">
        <f>I626+I629</f>
        <v>7288</v>
      </c>
      <c r="J625" s="123">
        <f t="shared" si="77"/>
        <v>98.95451459606247</v>
      </c>
    </row>
    <row r="626" spans="1:10" ht="15.75">
      <c r="A626" s="56" t="s">
        <v>216</v>
      </c>
      <c r="B626" s="55">
        <v>810</v>
      </c>
      <c r="C626" s="51" t="s">
        <v>243</v>
      </c>
      <c r="D626" s="51" t="s">
        <v>236</v>
      </c>
      <c r="E626" s="52" t="s">
        <v>145</v>
      </c>
      <c r="F626" s="53"/>
      <c r="G626" s="79">
        <f aca="true" t="shared" si="85" ref="G626:I627">G627</f>
        <v>5335</v>
      </c>
      <c r="H626" s="79">
        <f t="shared" si="85"/>
        <v>5904</v>
      </c>
      <c r="I626" s="79">
        <f t="shared" si="85"/>
        <v>5858</v>
      </c>
      <c r="J626" s="123">
        <f t="shared" si="77"/>
        <v>99.22086720867209</v>
      </c>
    </row>
    <row r="627" spans="1:10" ht="15.75">
      <c r="A627" s="61" t="s">
        <v>508</v>
      </c>
      <c r="B627" s="55">
        <v>810</v>
      </c>
      <c r="C627" s="51" t="s">
        <v>243</v>
      </c>
      <c r="D627" s="51" t="s">
        <v>236</v>
      </c>
      <c r="E627" s="52" t="s">
        <v>460</v>
      </c>
      <c r="F627" s="53"/>
      <c r="G627" s="79">
        <f t="shared" si="85"/>
        <v>5335</v>
      </c>
      <c r="H627" s="79">
        <f t="shared" si="85"/>
        <v>5904</v>
      </c>
      <c r="I627" s="79">
        <f t="shared" si="85"/>
        <v>5858</v>
      </c>
      <c r="J627" s="123">
        <f t="shared" si="77"/>
        <v>99.22086720867209</v>
      </c>
    </row>
    <row r="628" spans="1:10" ht="15.75">
      <c r="A628" s="57" t="s">
        <v>275</v>
      </c>
      <c r="B628" s="55">
        <v>810</v>
      </c>
      <c r="C628" s="51" t="s">
        <v>243</v>
      </c>
      <c r="D628" s="51" t="s">
        <v>236</v>
      </c>
      <c r="E628" s="52" t="s">
        <v>460</v>
      </c>
      <c r="F628" s="53" t="s">
        <v>276</v>
      </c>
      <c r="G628" s="79">
        <v>5335</v>
      </c>
      <c r="H628" s="79">
        <v>5904</v>
      </c>
      <c r="I628" s="79">
        <v>5858</v>
      </c>
      <c r="J628" s="123">
        <f t="shared" si="77"/>
        <v>99.22086720867209</v>
      </c>
    </row>
    <row r="629" spans="1:10" ht="15.75">
      <c r="A629" s="28" t="s">
        <v>219</v>
      </c>
      <c r="B629" s="55">
        <v>810</v>
      </c>
      <c r="C629" s="23" t="s">
        <v>243</v>
      </c>
      <c r="D629" s="23" t="s">
        <v>236</v>
      </c>
      <c r="E629" s="24" t="s">
        <v>147</v>
      </c>
      <c r="F629" s="53"/>
      <c r="G629" s="79">
        <f aca="true" t="shared" si="86" ref="G629:I630">G630</f>
        <v>1461</v>
      </c>
      <c r="H629" s="79">
        <f t="shared" si="86"/>
        <v>1461</v>
      </c>
      <c r="I629" s="79">
        <f t="shared" si="86"/>
        <v>1430</v>
      </c>
      <c r="J629" s="123">
        <f t="shared" si="77"/>
        <v>97.87816563997262</v>
      </c>
    </row>
    <row r="630" spans="1:10" ht="15.75">
      <c r="A630" s="57" t="s">
        <v>508</v>
      </c>
      <c r="B630" s="55">
        <v>810</v>
      </c>
      <c r="C630" s="51" t="s">
        <v>243</v>
      </c>
      <c r="D630" s="51" t="s">
        <v>236</v>
      </c>
      <c r="E630" s="52" t="s">
        <v>470</v>
      </c>
      <c r="F630" s="53"/>
      <c r="G630" s="79">
        <f t="shared" si="86"/>
        <v>1461</v>
      </c>
      <c r="H630" s="79">
        <f t="shared" si="86"/>
        <v>1461</v>
      </c>
      <c r="I630" s="79">
        <f t="shared" si="86"/>
        <v>1430</v>
      </c>
      <c r="J630" s="123">
        <f t="shared" si="77"/>
        <v>97.87816563997262</v>
      </c>
    </row>
    <row r="631" spans="1:10" ht="15.75">
      <c r="A631" s="57" t="s">
        <v>275</v>
      </c>
      <c r="B631" s="55">
        <v>810</v>
      </c>
      <c r="C631" s="51" t="s">
        <v>243</v>
      </c>
      <c r="D631" s="51" t="s">
        <v>236</v>
      </c>
      <c r="E631" s="52" t="s">
        <v>470</v>
      </c>
      <c r="F631" s="53" t="s">
        <v>276</v>
      </c>
      <c r="G631" s="79">
        <v>1461</v>
      </c>
      <c r="H631" s="79">
        <v>1461</v>
      </c>
      <c r="I631" s="79">
        <v>1430</v>
      </c>
      <c r="J631" s="123">
        <f t="shared" si="77"/>
        <v>97.87816563997262</v>
      </c>
    </row>
    <row r="632" spans="1:10" ht="12" customHeight="1">
      <c r="A632" s="57"/>
      <c r="B632" s="55"/>
      <c r="C632" s="51"/>
      <c r="D632" s="51"/>
      <c r="E632" s="52"/>
      <c r="F632" s="53"/>
      <c r="G632" s="79"/>
      <c r="H632" s="79"/>
      <c r="I632" s="79"/>
      <c r="J632" s="123"/>
    </row>
    <row r="633" spans="1:10" ht="15.75">
      <c r="A633" s="56" t="s">
        <v>125</v>
      </c>
      <c r="B633" s="55">
        <v>810</v>
      </c>
      <c r="C633" s="51" t="s">
        <v>243</v>
      </c>
      <c r="D633" s="51" t="s">
        <v>237</v>
      </c>
      <c r="E633" s="52"/>
      <c r="F633" s="53"/>
      <c r="G633" s="79">
        <f>G638+G641+G634</f>
        <v>18528</v>
      </c>
      <c r="H633" s="79">
        <f>H638+H641+H634</f>
        <v>40038</v>
      </c>
      <c r="I633" s="79">
        <f>I638+I641+I634</f>
        <v>38431</v>
      </c>
      <c r="J633" s="123">
        <f t="shared" si="77"/>
        <v>95.98631300264748</v>
      </c>
    </row>
    <row r="634" spans="1:10" ht="31.5">
      <c r="A634" s="28" t="s">
        <v>99</v>
      </c>
      <c r="B634" s="55">
        <v>810</v>
      </c>
      <c r="C634" s="18" t="s">
        <v>243</v>
      </c>
      <c r="D634" s="18" t="s">
        <v>237</v>
      </c>
      <c r="E634" s="24" t="s">
        <v>101</v>
      </c>
      <c r="F634" s="25"/>
      <c r="G634" s="79">
        <f aca="true" t="shared" si="87" ref="G634:I636">G635</f>
        <v>47</v>
      </c>
      <c r="H634" s="79">
        <f t="shared" si="87"/>
        <v>48</v>
      </c>
      <c r="I634" s="79">
        <f t="shared" si="87"/>
        <v>47</v>
      </c>
      <c r="J634" s="123">
        <f t="shared" si="77"/>
        <v>97.91666666666666</v>
      </c>
    </row>
    <row r="635" spans="1:10" ht="63">
      <c r="A635" s="67" t="s">
        <v>326</v>
      </c>
      <c r="B635" s="55">
        <v>810</v>
      </c>
      <c r="C635" s="18" t="s">
        <v>243</v>
      </c>
      <c r="D635" s="18" t="s">
        <v>237</v>
      </c>
      <c r="E635" s="52" t="s">
        <v>332</v>
      </c>
      <c r="F635" s="25"/>
      <c r="G635" s="79">
        <f t="shared" si="87"/>
        <v>47</v>
      </c>
      <c r="H635" s="79">
        <f t="shared" si="87"/>
        <v>48</v>
      </c>
      <c r="I635" s="79">
        <f t="shared" si="87"/>
        <v>47</v>
      </c>
      <c r="J635" s="123">
        <f t="shared" si="77"/>
        <v>97.91666666666666</v>
      </c>
    </row>
    <row r="636" spans="1:10" ht="31.5">
      <c r="A636" s="57" t="s">
        <v>331</v>
      </c>
      <c r="B636" s="55">
        <v>810</v>
      </c>
      <c r="C636" s="51" t="s">
        <v>243</v>
      </c>
      <c r="D636" s="51" t="s">
        <v>237</v>
      </c>
      <c r="E636" s="52" t="s">
        <v>333</v>
      </c>
      <c r="F636" s="25"/>
      <c r="G636" s="79">
        <f t="shared" si="87"/>
        <v>47</v>
      </c>
      <c r="H636" s="79">
        <f t="shared" si="87"/>
        <v>48</v>
      </c>
      <c r="I636" s="79">
        <f t="shared" si="87"/>
        <v>47</v>
      </c>
      <c r="J636" s="123">
        <f t="shared" si="77"/>
        <v>97.91666666666666</v>
      </c>
    </row>
    <row r="637" spans="1:10" ht="15.75">
      <c r="A637" s="28" t="s">
        <v>91</v>
      </c>
      <c r="B637" s="55">
        <v>810</v>
      </c>
      <c r="C637" s="18" t="s">
        <v>243</v>
      </c>
      <c r="D637" s="18" t="s">
        <v>237</v>
      </c>
      <c r="E637" s="52" t="s">
        <v>333</v>
      </c>
      <c r="F637" s="25" t="s">
        <v>94</v>
      </c>
      <c r="G637" s="79">
        <v>47</v>
      </c>
      <c r="H637" s="79">
        <v>48</v>
      </c>
      <c r="I637" s="79">
        <v>47</v>
      </c>
      <c r="J637" s="123">
        <f t="shared" si="77"/>
        <v>97.91666666666666</v>
      </c>
    </row>
    <row r="638" spans="1:10" ht="15.75">
      <c r="A638" s="56" t="s">
        <v>218</v>
      </c>
      <c r="B638" s="55">
        <v>810</v>
      </c>
      <c r="C638" s="51" t="s">
        <v>243</v>
      </c>
      <c r="D638" s="54" t="s">
        <v>237</v>
      </c>
      <c r="E638" s="52" t="s">
        <v>149</v>
      </c>
      <c r="F638" s="53"/>
      <c r="G638" s="99">
        <f aca="true" t="shared" si="88" ref="G638:I639">G639</f>
        <v>18481</v>
      </c>
      <c r="H638" s="99">
        <f t="shared" si="88"/>
        <v>18028</v>
      </c>
      <c r="I638" s="99">
        <f t="shared" si="88"/>
        <v>16750</v>
      </c>
      <c r="J638" s="123">
        <f t="shared" si="77"/>
        <v>92.91102729088085</v>
      </c>
    </row>
    <row r="639" spans="1:10" ht="15.75">
      <c r="A639" s="57" t="s">
        <v>508</v>
      </c>
      <c r="B639" s="55">
        <v>810</v>
      </c>
      <c r="C639" s="51" t="s">
        <v>243</v>
      </c>
      <c r="D639" s="54" t="s">
        <v>237</v>
      </c>
      <c r="E639" s="52" t="s">
        <v>461</v>
      </c>
      <c r="F639" s="53"/>
      <c r="G639" s="99">
        <f t="shared" si="88"/>
        <v>18481</v>
      </c>
      <c r="H639" s="99">
        <f t="shared" si="88"/>
        <v>18028</v>
      </c>
      <c r="I639" s="99">
        <f t="shared" si="88"/>
        <v>16750</v>
      </c>
      <c r="J639" s="123">
        <f t="shared" si="77"/>
        <v>92.91102729088085</v>
      </c>
    </row>
    <row r="640" spans="1:10" ht="15.75">
      <c r="A640" s="57" t="s">
        <v>275</v>
      </c>
      <c r="B640" s="55">
        <v>810</v>
      </c>
      <c r="C640" s="51" t="s">
        <v>243</v>
      </c>
      <c r="D640" s="54" t="s">
        <v>237</v>
      </c>
      <c r="E640" s="52" t="s">
        <v>461</v>
      </c>
      <c r="F640" s="53" t="s">
        <v>276</v>
      </c>
      <c r="G640" s="99">
        <v>18481</v>
      </c>
      <c r="H640" s="99">
        <v>18028</v>
      </c>
      <c r="I640" s="99">
        <v>16750</v>
      </c>
      <c r="J640" s="123">
        <f t="shared" si="77"/>
        <v>92.91102729088085</v>
      </c>
    </row>
    <row r="641" spans="1:10" ht="15.75">
      <c r="A641" s="56" t="s">
        <v>493</v>
      </c>
      <c r="B641" s="55">
        <v>810</v>
      </c>
      <c r="C641" s="51" t="s">
        <v>243</v>
      </c>
      <c r="D641" s="54" t="s">
        <v>237</v>
      </c>
      <c r="E641" s="52" t="s">
        <v>53</v>
      </c>
      <c r="F641" s="53"/>
      <c r="G641" s="99">
        <f aca="true" t="shared" si="89" ref="G641:I643">G642</f>
        <v>0</v>
      </c>
      <c r="H641" s="99">
        <f t="shared" si="89"/>
        <v>21962</v>
      </c>
      <c r="I641" s="99">
        <f t="shared" si="89"/>
        <v>21634</v>
      </c>
      <c r="J641" s="123">
        <f t="shared" si="77"/>
        <v>98.50651124669885</v>
      </c>
    </row>
    <row r="642" spans="1:10" ht="31.5">
      <c r="A642" s="57" t="s">
        <v>617</v>
      </c>
      <c r="B642" s="55">
        <v>810</v>
      </c>
      <c r="C642" s="51" t="s">
        <v>243</v>
      </c>
      <c r="D642" s="54" t="s">
        <v>237</v>
      </c>
      <c r="E642" s="52" t="s">
        <v>615</v>
      </c>
      <c r="F642" s="53"/>
      <c r="G642" s="99">
        <f t="shared" si="89"/>
        <v>0</v>
      </c>
      <c r="H642" s="99">
        <f t="shared" si="89"/>
        <v>21962</v>
      </c>
      <c r="I642" s="99">
        <f t="shared" si="89"/>
        <v>21634</v>
      </c>
      <c r="J642" s="123">
        <f t="shared" si="77"/>
        <v>98.50651124669885</v>
      </c>
    </row>
    <row r="643" spans="1:10" ht="47.25">
      <c r="A643" s="57" t="s">
        <v>618</v>
      </c>
      <c r="B643" s="55">
        <v>810</v>
      </c>
      <c r="C643" s="51" t="s">
        <v>243</v>
      </c>
      <c r="D643" s="54" t="s">
        <v>237</v>
      </c>
      <c r="E643" s="52" t="s">
        <v>616</v>
      </c>
      <c r="F643" s="53"/>
      <c r="G643" s="99">
        <f t="shared" si="89"/>
        <v>0</v>
      </c>
      <c r="H643" s="99">
        <f t="shared" si="89"/>
        <v>21962</v>
      </c>
      <c r="I643" s="99">
        <f t="shared" si="89"/>
        <v>21634</v>
      </c>
      <c r="J643" s="123">
        <f t="shared" si="77"/>
        <v>98.50651124669885</v>
      </c>
    </row>
    <row r="644" spans="1:10" ht="15.75">
      <c r="A644" s="57" t="s">
        <v>275</v>
      </c>
      <c r="B644" s="55">
        <v>810</v>
      </c>
      <c r="C644" s="51" t="s">
        <v>243</v>
      </c>
      <c r="D644" s="54" t="s">
        <v>237</v>
      </c>
      <c r="E644" s="52" t="s">
        <v>616</v>
      </c>
      <c r="F644" s="53" t="s">
        <v>276</v>
      </c>
      <c r="G644" s="99">
        <v>0</v>
      </c>
      <c r="H644" s="99">
        <v>21962</v>
      </c>
      <c r="I644" s="99">
        <v>21634</v>
      </c>
      <c r="J644" s="123">
        <f t="shared" si="77"/>
        <v>98.50651124669885</v>
      </c>
    </row>
    <row r="645" spans="1:10" ht="12" customHeight="1">
      <c r="A645" s="57"/>
      <c r="B645" s="55"/>
      <c r="C645" s="51"/>
      <c r="D645" s="54"/>
      <c r="E645" s="52"/>
      <c r="F645" s="53"/>
      <c r="G645" s="99"/>
      <c r="H645" s="99"/>
      <c r="I645" s="99"/>
      <c r="J645" s="123"/>
    </row>
    <row r="646" spans="1:10" ht="15.75">
      <c r="A646" s="56" t="s">
        <v>151</v>
      </c>
      <c r="B646" s="55">
        <v>810</v>
      </c>
      <c r="C646" s="51" t="s">
        <v>243</v>
      </c>
      <c r="D646" s="54" t="s">
        <v>239</v>
      </c>
      <c r="E646" s="52"/>
      <c r="F646" s="53"/>
      <c r="G646" s="99">
        <f aca="true" t="shared" si="90" ref="G646:I648">G647</f>
        <v>427</v>
      </c>
      <c r="H646" s="99">
        <f t="shared" si="90"/>
        <v>427</v>
      </c>
      <c r="I646" s="99">
        <f t="shared" si="90"/>
        <v>329</v>
      </c>
      <c r="J646" s="123">
        <f t="shared" si="77"/>
        <v>77.04918032786885</v>
      </c>
    </row>
    <row r="647" spans="1:10" ht="15.75">
      <c r="A647" s="56" t="s">
        <v>220</v>
      </c>
      <c r="B647" s="55">
        <v>810</v>
      </c>
      <c r="C647" s="51" t="s">
        <v>243</v>
      </c>
      <c r="D647" s="54" t="s">
        <v>239</v>
      </c>
      <c r="E647" s="52" t="s">
        <v>152</v>
      </c>
      <c r="F647" s="53"/>
      <c r="G647" s="99">
        <f t="shared" si="90"/>
        <v>427</v>
      </c>
      <c r="H647" s="99">
        <f t="shared" si="90"/>
        <v>427</v>
      </c>
      <c r="I647" s="99">
        <f t="shared" si="90"/>
        <v>329</v>
      </c>
      <c r="J647" s="123">
        <f t="shared" si="77"/>
        <v>77.04918032786885</v>
      </c>
    </row>
    <row r="648" spans="1:10" ht="15.75">
      <c r="A648" s="57" t="s">
        <v>508</v>
      </c>
      <c r="B648" s="55">
        <v>810</v>
      </c>
      <c r="C648" s="51" t="s">
        <v>243</v>
      </c>
      <c r="D648" s="54" t="s">
        <v>239</v>
      </c>
      <c r="E648" s="52" t="s">
        <v>469</v>
      </c>
      <c r="F648" s="53"/>
      <c r="G648" s="99">
        <f t="shared" si="90"/>
        <v>427</v>
      </c>
      <c r="H648" s="99">
        <f t="shared" si="90"/>
        <v>427</v>
      </c>
      <c r="I648" s="99">
        <f t="shared" si="90"/>
        <v>329</v>
      </c>
      <c r="J648" s="123">
        <f t="shared" si="77"/>
        <v>77.04918032786885</v>
      </c>
    </row>
    <row r="649" spans="1:10" ht="15.75">
      <c r="A649" s="57" t="s">
        <v>275</v>
      </c>
      <c r="B649" s="55">
        <v>810</v>
      </c>
      <c r="C649" s="51" t="s">
        <v>243</v>
      </c>
      <c r="D649" s="54" t="s">
        <v>239</v>
      </c>
      <c r="E649" s="52" t="s">
        <v>469</v>
      </c>
      <c r="F649" s="53" t="s">
        <v>276</v>
      </c>
      <c r="G649" s="99">
        <v>427</v>
      </c>
      <c r="H649" s="99">
        <v>427</v>
      </c>
      <c r="I649" s="99">
        <v>329</v>
      </c>
      <c r="J649" s="123">
        <f t="shared" si="77"/>
        <v>77.04918032786885</v>
      </c>
    </row>
    <row r="650" spans="1:10" ht="12" customHeight="1">
      <c r="A650" s="57"/>
      <c r="B650" s="55"/>
      <c r="C650" s="51"/>
      <c r="D650" s="51"/>
      <c r="E650" s="52"/>
      <c r="F650" s="53"/>
      <c r="G650" s="79"/>
      <c r="H650" s="79"/>
      <c r="I650" s="79"/>
      <c r="J650" s="123"/>
    </row>
    <row r="651" spans="1:10" ht="15.75">
      <c r="A651" s="56" t="s">
        <v>423</v>
      </c>
      <c r="B651" s="55">
        <v>810</v>
      </c>
      <c r="C651" s="51" t="s">
        <v>243</v>
      </c>
      <c r="D651" s="51" t="s">
        <v>243</v>
      </c>
      <c r="E651" s="52"/>
      <c r="F651" s="53"/>
      <c r="G651" s="79">
        <f>G652+G655</f>
        <v>2557</v>
      </c>
      <c r="H651" s="79">
        <f>H652+H655</f>
        <v>1816</v>
      </c>
      <c r="I651" s="79">
        <f>I652+I655</f>
        <v>1699</v>
      </c>
      <c r="J651" s="123">
        <f t="shared" si="77"/>
        <v>93.55726872246696</v>
      </c>
    </row>
    <row r="652" spans="1:10" ht="15.75">
      <c r="A652" s="56" t="s">
        <v>255</v>
      </c>
      <c r="B652" s="55">
        <v>810</v>
      </c>
      <c r="C652" s="51" t="s">
        <v>243</v>
      </c>
      <c r="D652" s="51" t="s">
        <v>243</v>
      </c>
      <c r="E652" s="52" t="s">
        <v>154</v>
      </c>
      <c r="F652" s="53"/>
      <c r="G652" s="99">
        <f aca="true" t="shared" si="91" ref="G652:I653">G653</f>
        <v>1706</v>
      </c>
      <c r="H652" s="99">
        <f t="shared" si="91"/>
        <v>1706</v>
      </c>
      <c r="I652" s="99">
        <f t="shared" si="91"/>
        <v>1589</v>
      </c>
      <c r="J652" s="123">
        <f t="shared" si="77"/>
        <v>93.14185228604924</v>
      </c>
    </row>
    <row r="653" spans="1:10" ht="15.75">
      <c r="A653" s="57" t="s">
        <v>508</v>
      </c>
      <c r="B653" s="55">
        <v>810</v>
      </c>
      <c r="C653" s="51" t="s">
        <v>243</v>
      </c>
      <c r="D653" s="51" t="s">
        <v>243</v>
      </c>
      <c r="E653" s="52" t="s">
        <v>462</v>
      </c>
      <c r="F653" s="53"/>
      <c r="G653" s="99">
        <f t="shared" si="91"/>
        <v>1706</v>
      </c>
      <c r="H653" s="99">
        <f t="shared" si="91"/>
        <v>1706</v>
      </c>
      <c r="I653" s="99">
        <f t="shared" si="91"/>
        <v>1589</v>
      </c>
      <c r="J653" s="123">
        <f aca="true" t="shared" si="92" ref="J653:J716">I653/H653*100</f>
        <v>93.14185228604924</v>
      </c>
    </row>
    <row r="654" spans="1:10" ht="15.75">
      <c r="A654" s="57" t="s">
        <v>275</v>
      </c>
      <c r="B654" s="55">
        <v>810</v>
      </c>
      <c r="C654" s="51" t="s">
        <v>243</v>
      </c>
      <c r="D654" s="51" t="s">
        <v>243</v>
      </c>
      <c r="E654" s="52" t="s">
        <v>462</v>
      </c>
      <c r="F654" s="53" t="s">
        <v>276</v>
      </c>
      <c r="G654" s="99">
        <v>1706</v>
      </c>
      <c r="H654" s="99">
        <v>1706</v>
      </c>
      <c r="I654" s="99">
        <v>1589</v>
      </c>
      <c r="J654" s="123">
        <f t="shared" si="92"/>
        <v>93.14185228604924</v>
      </c>
    </row>
    <row r="655" spans="1:10" ht="15.75">
      <c r="A655" s="21" t="s">
        <v>81</v>
      </c>
      <c r="B655" s="55">
        <v>810</v>
      </c>
      <c r="C655" s="23" t="s">
        <v>243</v>
      </c>
      <c r="D655" s="23" t="s">
        <v>243</v>
      </c>
      <c r="E655" s="52" t="s">
        <v>273</v>
      </c>
      <c r="F655" s="25"/>
      <c r="G655" s="99">
        <f>G658+G656</f>
        <v>851</v>
      </c>
      <c r="H655" s="99">
        <f>H658+H656</f>
        <v>110</v>
      </c>
      <c r="I655" s="99">
        <f>I658+I656</f>
        <v>110</v>
      </c>
      <c r="J655" s="123">
        <f t="shared" si="92"/>
        <v>100</v>
      </c>
    </row>
    <row r="656" spans="1:10" ht="47.25" hidden="1">
      <c r="A656" s="61" t="s">
        <v>344</v>
      </c>
      <c r="B656" s="55">
        <v>810</v>
      </c>
      <c r="C656" s="51" t="s">
        <v>243</v>
      </c>
      <c r="D656" s="51" t="s">
        <v>243</v>
      </c>
      <c r="E656" s="52" t="s">
        <v>95</v>
      </c>
      <c r="F656" s="53"/>
      <c r="G656" s="99">
        <f>G657</f>
        <v>355</v>
      </c>
      <c r="H656" s="99">
        <f>H657</f>
        <v>0</v>
      </c>
      <c r="I656" s="99">
        <f>I657</f>
        <v>0</v>
      </c>
      <c r="J656" s="123">
        <v>0</v>
      </c>
    </row>
    <row r="657" spans="1:10" ht="15.75" hidden="1">
      <c r="A657" s="57" t="s">
        <v>275</v>
      </c>
      <c r="B657" s="55">
        <v>810</v>
      </c>
      <c r="C657" s="51" t="s">
        <v>243</v>
      </c>
      <c r="D657" s="51" t="s">
        <v>243</v>
      </c>
      <c r="E657" s="52" t="s">
        <v>95</v>
      </c>
      <c r="F657" s="53" t="s">
        <v>276</v>
      </c>
      <c r="G657" s="99">
        <v>355</v>
      </c>
      <c r="H657" s="99">
        <v>0</v>
      </c>
      <c r="I657" s="99">
        <v>0</v>
      </c>
      <c r="J657" s="123">
        <v>0</v>
      </c>
    </row>
    <row r="658" spans="1:10" ht="63">
      <c r="A658" s="57" t="s">
        <v>373</v>
      </c>
      <c r="B658" s="55">
        <v>810</v>
      </c>
      <c r="C658" s="51" t="s">
        <v>243</v>
      </c>
      <c r="D658" s="51" t="s">
        <v>243</v>
      </c>
      <c r="E658" s="52" t="s">
        <v>358</v>
      </c>
      <c r="F658" s="53"/>
      <c r="G658" s="99">
        <f>G659</f>
        <v>496</v>
      </c>
      <c r="H658" s="99">
        <f>H659</f>
        <v>110</v>
      </c>
      <c r="I658" s="99">
        <f>I659</f>
        <v>110</v>
      </c>
      <c r="J658" s="123">
        <f t="shared" si="92"/>
        <v>100</v>
      </c>
    </row>
    <row r="659" spans="1:10" ht="15.75">
      <c r="A659" s="57" t="s">
        <v>275</v>
      </c>
      <c r="B659" s="55">
        <v>810</v>
      </c>
      <c r="C659" s="51" t="s">
        <v>243</v>
      </c>
      <c r="D659" s="51" t="s">
        <v>243</v>
      </c>
      <c r="E659" s="52" t="s">
        <v>96</v>
      </c>
      <c r="F659" s="53" t="s">
        <v>276</v>
      </c>
      <c r="G659" s="99">
        <v>496</v>
      </c>
      <c r="H659" s="99">
        <v>110</v>
      </c>
      <c r="I659" s="99">
        <v>110</v>
      </c>
      <c r="J659" s="123">
        <f t="shared" si="92"/>
        <v>100</v>
      </c>
    </row>
    <row r="660" spans="1:10" ht="12" customHeight="1">
      <c r="A660" s="61"/>
      <c r="B660" s="17"/>
      <c r="C660" s="18"/>
      <c r="D660" s="18"/>
      <c r="E660" s="18"/>
      <c r="F660" s="19"/>
      <c r="G660" s="4"/>
      <c r="H660" s="4"/>
      <c r="I660" s="4"/>
      <c r="J660" s="123"/>
    </row>
    <row r="661" spans="1:10" ht="15.75">
      <c r="A661" s="59" t="s">
        <v>128</v>
      </c>
      <c r="B661" s="13">
        <v>810</v>
      </c>
      <c r="C661" s="27" t="s">
        <v>244</v>
      </c>
      <c r="D661" s="27"/>
      <c r="E661" s="13"/>
      <c r="F661" s="30"/>
      <c r="G661" s="3">
        <f>G667+G662</f>
        <v>125963</v>
      </c>
      <c r="H661" s="3">
        <f>H667+H662</f>
        <v>542259</v>
      </c>
      <c r="I661" s="3">
        <f>I667+I662</f>
        <v>540875</v>
      </c>
      <c r="J661" s="124">
        <f t="shared" si="92"/>
        <v>99.74477140997199</v>
      </c>
    </row>
    <row r="662" spans="1:10" ht="15.75">
      <c r="A662" s="28" t="s">
        <v>160</v>
      </c>
      <c r="B662" s="17">
        <v>810</v>
      </c>
      <c r="C662" s="18" t="s">
        <v>244</v>
      </c>
      <c r="D662" s="18" t="s">
        <v>237</v>
      </c>
      <c r="E662" s="17"/>
      <c r="F662" s="19"/>
      <c r="G662" s="4">
        <f aca="true" t="shared" si="93" ref="G662:I664">G663</f>
        <v>1878</v>
      </c>
      <c r="H662" s="4">
        <f t="shared" si="93"/>
        <v>1762</v>
      </c>
      <c r="I662" s="4">
        <f t="shared" si="93"/>
        <v>1380</v>
      </c>
      <c r="J662" s="123">
        <f t="shared" si="92"/>
        <v>78.32009080590238</v>
      </c>
    </row>
    <row r="663" spans="1:10" ht="15.75">
      <c r="A663" s="28" t="s">
        <v>262</v>
      </c>
      <c r="B663" s="17">
        <v>810</v>
      </c>
      <c r="C663" s="18" t="s">
        <v>244</v>
      </c>
      <c r="D663" s="18" t="s">
        <v>237</v>
      </c>
      <c r="E663" s="17" t="s">
        <v>161</v>
      </c>
      <c r="F663" s="19"/>
      <c r="G663" s="4">
        <f t="shared" si="93"/>
        <v>1878</v>
      </c>
      <c r="H663" s="4">
        <f t="shared" si="93"/>
        <v>1762</v>
      </c>
      <c r="I663" s="4">
        <f t="shared" si="93"/>
        <v>1380</v>
      </c>
      <c r="J663" s="123">
        <f t="shared" si="92"/>
        <v>78.32009080590238</v>
      </c>
    </row>
    <row r="664" spans="1:10" ht="15.75">
      <c r="A664" s="101" t="s">
        <v>508</v>
      </c>
      <c r="B664" s="17">
        <v>810</v>
      </c>
      <c r="C664" s="18" t="s">
        <v>244</v>
      </c>
      <c r="D664" s="18" t="s">
        <v>237</v>
      </c>
      <c r="E664" s="17" t="s">
        <v>463</v>
      </c>
      <c r="F664" s="19"/>
      <c r="G664" s="4">
        <f t="shared" si="93"/>
        <v>1878</v>
      </c>
      <c r="H664" s="4">
        <f t="shared" si="93"/>
        <v>1762</v>
      </c>
      <c r="I664" s="4">
        <f t="shared" si="93"/>
        <v>1380</v>
      </c>
      <c r="J664" s="123">
        <f t="shared" si="92"/>
        <v>78.32009080590238</v>
      </c>
    </row>
    <row r="665" spans="1:10" ht="15.75">
      <c r="A665" s="57" t="s">
        <v>275</v>
      </c>
      <c r="B665" s="17">
        <v>810</v>
      </c>
      <c r="C665" s="18" t="s">
        <v>244</v>
      </c>
      <c r="D665" s="18" t="s">
        <v>237</v>
      </c>
      <c r="E665" s="17" t="s">
        <v>463</v>
      </c>
      <c r="F665" s="19" t="s">
        <v>276</v>
      </c>
      <c r="G665" s="4">
        <v>1878</v>
      </c>
      <c r="H665" s="4">
        <v>1762</v>
      </c>
      <c r="I665" s="4">
        <v>1380</v>
      </c>
      <c r="J665" s="123">
        <f t="shared" si="92"/>
        <v>78.32009080590238</v>
      </c>
    </row>
    <row r="666" spans="1:10" ht="12" customHeight="1">
      <c r="A666" s="57"/>
      <c r="B666" s="17"/>
      <c r="C666" s="18"/>
      <c r="D666" s="18"/>
      <c r="E666" s="17"/>
      <c r="F666" s="19"/>
      <c r="G666" s="4"/>
      <c r="H666" s="4"/>
      <c r="I666" s="4"/>
      <c r="J666" s="123"/>
    </row>
    <row r="667" spans="1:10" ht="15.75">
      <c r="A667" s="28" t="s">
        <v>129</v>
      </c>
      <c r="B667" s="17">
        <v>810</v>
      </c>
      <c r="C667" s="18" t="s">
        <v>244</v>
      </c>
      <c r="D667" s="18" t="s">
        <v>238</v>
      </c>
      <c r="E667" s="17"/>
      <c r="F667" s="19"/>
      <c r="G667" s="4">
        <f>G668+G681</f>
        <v>124085</v>
      </c>
      <c r="H667" s="4">
        <f>H668+H681</f>
        <v>540497</v>
      </c>
      <c r="I667" s="4">
        <f>I668+I681</f>
        <v>539495</v>
      </c>
      <c r="J667" s="123">
        <f t="shared" si="92"/>
        <v>99.81461506724366</v>
      </c>
    </row>
    <row r="668" spans="1:10" ht="15.75">
      <c r="A668" s="56" t="s">
        <v>130</v>
      </c>
      <c r="B668" s="55">
        <v>810</v>
      </c>
      <c r="C668" s="54" t="s">
        <v>244</v>
      </c>
      <c r="D668" s="54" t="s">
        <v>238</v>
      </c>
      <c r="E668" s="55" t="s">
        <v>132</v>
      </c>
      <c r="F668" s="50"/>
      <c r="G668" s="79">
        <f>G672+G674+G669+G677+G679</f>
        <v>124085</v>
      </c>
      <c r="H668" s="79">
        <f>H672+H674+H669+H677+H679</f>
        <v>380978</v>
      </c>
      <c r="I668" s="79">
        <f>I672+I674+I669+I677+I679</f>
        <v>379976</v>
      </c>
      <c r="J668" s="123">
        <f t="shared" si="92"/>
        <v>99.73699268724178</v>
      </c>
    </row>
    <row r="669" spans="1:10" ht="94.5">
      <c r="A669" s="56" t="s">
        <v>499</v>
      </c>
      <c r="B669" s="55">
        <v>810</v>
      </c>
      <c r="C669" s="54" t="s">
        <v>244</v>
      </c>
      <c r="D669" s="54" t="s">
        <v>238</v>
      </c>
      <c r="E669" s="55" t="s">
        <v>501</v>
      </c>
      <c r="F669" s="50"/>
      <c r="G669" s="103">
        <f aca="true" t="shared" si="94" ref="G669:I670">G670</f>
        <v>2157</v>
      </c>
      <c r="H669" s="103">
        <f t="shared" si="94"/>
        <v>2157</v>
      </c>
      <c r="I669" s="103">
        <f t="shared" si="94"/>
        <v>2157</v>
      </c>
      <c r="J669" s="123">
        <f t="shared" si="92"/>
        <v>100</v>
      </c>
    </row>
    <row r="670" spans="1:10" ht="63">
      <c r="A670" s="56" t="s">
        <v>500</v>
      </c>
      <c r="B670" s="55">
        <v>810</v>
      </c>
      <c r="C670" s="54" t="s">
        <v>244</v>
      </c>
      <c r="D670" s="54" t="s">
        <v>238</v>
      </c>
      <c r="E670" s="55" t="s">
        <v>502</v>
      </c>
      <c r="F670" s="50"/>
      <c r="G670" s="103">
        <f t="shared" si="94"/>
        <v>2157</v>
      </c>
      <c r="H670" s="103">
        <f t="shared" si="94"/>
        <v>2157</v>
      </c>
      <c r="I670" s="103">
        <f t="shared" si="94"/>
        <v>2157</v>
      </c>
      <c r="J670" s="123">
        <f t="shared" si="92"/>
        <v>100</v>
      </c>
    </row>
    <row r="671" spans="1:10" ht="15.75">
      <c r="A671" s="56" t="s">
        <v>131</v>
      </c>
      <c r="B671" s="55">
        <v>810</v>
      </c>
      <c r="C671" s="54" t="s">
        <v>244</v>
      </c>
      <c r="D671" s="54" t="s">
        <v>238</v>
      </c>
      <c r="E671" s="55" t="s">
        <v>502</v>
      </c>
      <c r="F671" s="50" t="s">
        <v>221</v>
      </c>
      <c r="G671" s="103">
        <v>2157</v>
      </c>
      <c r="H671" s="103">
        <v>2157</v>
      </c>
      <c r="I671" s="103">
        <v>2157</v>
      </c>
      <c r="J671" s="123">
        <f t="shared" si="92"/>
        <v>100</v>
      </c>
    </row>
    <row r="672" spans="1:10" ht="31.5">
      <c r="A672" s="56" t="s">
        <v>48</v>
      </c>
      <c r="B672" s="55">
        <v>810</v>
      </c>
      <c r="C672" s="54" t="s">
        <v>244</v>
      </c>
      <c r="D672" s="54" t="s">
        <v>238</v>
      </c>
      <c r="E672" s="55" t="s">
        <v>49</v>
      </c>
      <c r="F672" s="50"/>
      <c r="G672" s="79">
        <f>G673</f>
        <v>117572</v>
      </c>
      <c r="H672" s="79">
        <f>H673</f>
        <v>374240</v>
      </c>
      <c r="I672" s="79">
        <f>I673</f>
        <v>373289</v>
      </c>
      <c r="J672" s="123">
        <f t="shared" si="92"/>
        <v>99.74588499358701</v>
      </c>
    </row>
    <row r="673" spans="1:10" ht="15.75">
      <c r="A673" s="56" t="s">
        <v>131</v>
      </c>
      <c r="B673" s="55">
        <v>810</v>
      </c>
      <c r="C673" s="54" t="s">
        <v>244</v>
      </c>
      <c r="D673" s="54" t="s">
        <v>238</v>
      </c>
      <c r="E673" s="55" t="s">
        <v>49</v>
      </c>
      <c r="F673" s="50" t="s">
        <v>221</v>
      </c>
      <c r="G673" s="103">
        <v>117572</v>
      </c>
      <c r="H673" s="103">
        <v>374240</v>
      </c>
      <c r="I673" s="103">
        <v>373289</v>
      </c>
      <c r="J673" s="123">
        <f t="shared" si="92"/>
        <v>99.74588499358701</v>
      </c>
    </row>
    <row r="674" spans="1:10" ht="47.25">
      <c r="A674" s="28" t="s">
        <v>133</v>
      </c>
      <c r="B674" s="17">
        <v>810</v>
      </c>
      <c r="C674" s="18" t="s">
        <v>244</v>
      </c>
      <c r="D674" s="18" t="s">
        <v>238</v>
      </c>
      <c r="E674" s="17" t="s">
        <v>134</v>
      </c>
      <c r="F674" s="19"/>
      <c r="G674" s="4">
        <f aca="true" t="shared" si="95" ref="G674:I675">G675</f>
        <v>200</v>
      </c>
      <c r="H674" s="4">
        <f t="shared" si="95"/>
        <v>200</v>
      </c>
      <c r="I674" s="4">
        <f t="shared" si="95"/>
        <v>190</v>
      </c>
      <c r="J674" s="123">
        <f t="shared" si="92"/>
        <v>95</v>
      </c>
    </row>
    <row r="675" spans="1:10" ht="31.5">
      <c r="A675" s="28" t="s">
        <v>319</v>
      </c>
      <c r="B675" s="17">
        <v>810</v>
      </c>
      <c r="C675" s="18" t="s">
        <v>244</v>
      </c>
      <c r="D675" s="18" t="s">
        <v>238</v>
      </c>
      <c r="E675" s="17" t="s">
        <v>135</v>
      </c>
      <c r="F675" s="19"/>
      <c r="G675" s="4">
        <f t="shared" si="95"/>
        <v>200</v>
      </c>
      <c r="H675" s="4">
        <f t="shared" si="95"/>
        <v>200</v>
      </c>
      <c r="I675" s="4">
        <f t="shared" si="95"/>
        <v>190</v>
      </c>
      <c r="J675" s="123">
        <f t="shared" si="92"/>
        <v>95</v>
      </c>
    </row>
    <row r="676" spans="1:10" ht="15.75">
      <c r="A676" s="28" t="s">
        <v>131</v>
      </c>
      <c r="B676" s="24">
        <v>810</v>
      </c>
      <c r="C676" s="18" t="s">
        <v>244</v>
      </c>
      <c r="D676" s="18" t="s">
        <v>238</v>
      </c>
      <c r="E676" s="17" t="s">
        <v>135</v>
      </c>
      <c r="F676" s="19" t="s">
        <v>221</v>
      </c>
      <c r="G676" s="4">
        <v>200</v>
      </c>
      <c r="H676" s="4">
        <v>200</v>
      </c>
      <c r="I676" s="4">
        <v>190</v>
      </c>
      <c r="J676" s="123">
        <f t="shared" si="92"/>
        <v>95</v>
      </c>
    </row>
    <row r="677" spans="1:10" ht="15.75">
      <c r="A677" s="28" t="s">
        <v>621</v>
      </c>
      <c r="B677" s="24">
        <v>810</v>
      </c>
      <c r="C677" s="18" t="s">
        <v>244</v>
      </c>
      <c r="D677" s="18" t="s">
        <v>238</v>
      </c>
      <c r="E677" s="17" t="s">
        <v>619</v>
      </c>
      <c r="F677" s="19"/>
      <c r="G677" s="4">
        <f>G678</f>
        <v>206</v>
      </c>
      <c r="H677" s="4">
        <f>H678</f>
        <v>431</v>
      </c>
      <c r="I677" s="4">
        <f>I678</f>
        <v>430</v>
      </c>
      <c r="J677" s="123">
        <f t="shared" si="92"/>
        <v>99.76798143851508</v>
      </c>
    </row>
    <row r="678" spans="1:10" ht="15.75">
      <c r="A678" s="28" t="s">
        <v>131</v>
      </c>
      <c r="B678" s="24">
        <v>810</v>
      </c>
      <c r="C678" s="18" t="s">
        <v>244</v>
      </c>
      <c r="D678" s="18" t="s">
        <v>238</v>
      </c>
      <c r="E678" s="17" t="s">
        <v>619</v>
      </c>
      <c r="F678" s="19" t="s">
        <v>221</v>
      </c>
      <c r="G678" s="4">
        <v>206</v>
      </c>
      <c r="H678" s="4">
        <v>431</v>
      </c>
      <c r="I678" s="4">
        <v>430</v>
      </c>
      <c r="J678" s="123">
        <f t="shared" si="92"/>
        <v>99.76798143851508</v>
      </c>
    </row>
    <row r="679" spans="1:10" ht="31.5">
      <c r="A679" s="28" t="s">
        <v>622</v>
      </c>
      <c r="B679" s="24">
        <v>810</v>
      </c>
      <c r="C679" s="18" t="s">
        <v>244</v>
      </c>
      <c r="D679" s="18" t="s">
        <v>238</v>
      </c>
      <c r="E679" s="17" t="s">
        <v>620</v>
      </c>
      <c r="F679" s="19"/>
      <c r="G679" s="4">
        <f>G680</f>
        <v>3950</v>
      </c>
      <c r="H679" s="4">
        <f>H680</f>
        <v>3950</v>
      </c>
      <c r="I679" s="4">
        <f>I680</f>
        <v>3910</v>
      </c>
      <c r="J679" s="123">
        <f t="shared" si="92"/>
        <v>98.9873417721519</v>
      </c>
    </row>
    <row r="680" spans="1:10" ht="15.75">
      <c r="A680" s="28" t="s">
        <v>131</v>
      </c>
      <c r="B680" s="24">
        <v>810</v>
      </c>
      <c r="C680" s="18" t="s">
        <v>244</v>
      </c>
      <c r="D680" s="18" t="s">
        <v>238</v>
      </c>
      <c r="E680" s="17" t="s">
        <v>620</v>
      </c>
      <c r="F680" s="19" t="s">
        <v>221</v>
      </c>
      <c r="G680" s="4">
        <v>3950</v>
      </c>
      <c r="H680" s="4">
        <v>3950</v>
      </c>
      <c r="I680" s="4">
        <v>3910</v>
      </c>
      <c r="J680" s="123">
        <f t="shared" si="92"/>
        <v>98.9873417721519</v>
      </c>
    </row>
    <row r="681" spans="1:10" ht="15.75">
      <c r="A681" s="61" t="s">
        <v>100</v>
      </c>
      <c r="B681" s="23" t="s">
        <v>553</v>
      </c>
      <c r="C681" s="23" t="s">
        <v>244</v>
      </c>
      <c r="D681" s="23" t="s">
        <v>238</v>
      </c>
      <c r="E681" s="24" t="s">
        <v>8</v>
      </c>
      <c r="F681" s="25"/>
      <c r="G681" s="4">
        <f aca="true" t="shared" si="96" ref="G681:I683">G682</f>
        <v>0</v>
      </c>
      <c r="H681" s="4">
        <f t="shared" si="96"/>
        <v>159519</v>
      </c>
      <c r="I681" s="4">
        <f t="shared" si="96"/>
        <v>159519</v>
      </c>
      <c r="J681" s="123">
        <f t="shared" si="92"/>
        <v>100</v>
      </c>
    </row>
    <row r="682" spans="1:10" ht="49.5" customHeight="1">
      <c r="A682" s="61" t="s">
        <v>33</v>
      </c>
      <c r="B682" s="23" t="s">
        <v>553</v>
      </c>
      <c r="C682" s="23" t="s">
        <v>244</v>
      </c>
      <c r="D682" s="23" t="s">
        <v>238</v>
      </c>
      <c r="E682" s="24" t="s">
        <v>35</v>
      </c>
      <c r="F682" s="25"/>
      <c r="G682" s="4">
        <f t="shared" si="96"/>
        <v>0</v>
      </c>
      <c r="H682" s="4">
        <f t="shared" si="96"/>
        <v>159519</v>
      </c>
      <c r="I682" s="4">
        <f t="shared" si="96"/>
        <v>159519</v>
      </c>
      <c r="J682" s="123">
        <f t="shared" si="92"/>
        <v>100</v>
      </c>
    </row>
    <row r="683" spans="1:10" ht="49.5" customHeight="1">
      <c r="A683" s="28" t="s">
        <v>554</v>
      </c>
      <c r="B683" s="23" t="s">
        <v>553</v>
      </c>
      <c r="C683" s="23" t="s">
        <v>244</v>
      </c>
      <c r="D683" s="23" t="s">
        <v>238</v>
      </c>
      <c r="E683" s="24" t="s">
        <v>555</v>
      </c>
      <c r="F683" s="25"/>
      <c r="G683" s="4">
        <f t="shared" si="96"/>
        <v>0</v>
      </c>
      <c r="H683" s="4">
        <f t="shared" si="96"/>
        <v>159519</v>
      </c>
      <c r="I683" s="4">
        <f t="shared" si="96"/>
        <v>159519</v>
      </c>
      <c r="J683" s="123">
        <f t="shared" si="92"/>
        <v>100</v>
      </c>
    </row>
    <row r="684" spans="1:10" ht="15.75">
      <c r="A684" s="28" t="s">
        <v>131</v>
      </c>
      <c r="B684" s="23" t="s">
        <v>553</v>
      </c>
      <c r="C684" s="23" t="s">
        <v>244</v>
      </c>
      <c r="D684" s="23" t="s">
        <v>238</v>
      </c>
      <c r="E684" s="24" t="s">
        <v>555</v>
      </c>
      <c r="F684" s="25" t="s">
        <v>221</v>
      </c>
      <c r="G684" s="4">
        <v>0</v>
      </c>
      <c r="H684" s="4">
        <v>159519</v>
      </c>
      <c r="I684" s="4">
        <v>159519</v>
      </c>
      <c r="J684" s="123">
        <f t="shared" si="92"/>
        <v>100</v>
      </c>
    </row>
    <row r="685" spans="1:10" ht="12" customHeight="1">
      <c r="A685" s="22"/>
      <c r="B685" s="24"/>
      <c r="C685" s="23"/>
      <c r="D685" s="23"/>
      <c r="E685" s="24"/>
      <c r="F685" s="25"/>
      <c r="G685" s="4"/>
      <c r="H685" s="4"/>
      <c r="I685" s="4"/>
      <c r="J685" s="123"/>
    </row>
    <row r="686" spans="1:10" ht="15.75">
      <c r="A686" s="22" t="s">
        <v>519</v>
      </c>
      <c r="B686" s="13">
        <v>812</v>
      </c>
      <c r="C686" s="27"/>
      <c r="D686" s="27"/>
      <c r="E686" s="13"/>
      <c r="F686" s="30"/>
      <c r="G686" s="3">
        <f>G687</f>
        <v>32951</v>
      </c>
      <c r="H686" s="3">
        <f>H687</f>
        <v>32951</v>
      </c>
      <c r="I686" s="3">
        <f>I687</f>
        <v>30162</v>
      </c>
      <c r="J686" s="124">
        <f t="shared" si="92"/>
        <v>91.53591696761858</v>
      </c>
    </row>
    <row r="687" spans="1:10" ht="15.75">
      <c r="A687" s="59" t="s">
        <v>281</v>
      </c>
      <c r="B687" s="13">
        <v>812</v>
      </c>
      <c r="C687" s="27" t="s">
        <v>236</v>
      </c>
      <c r="D687" s="27"/>
      <c r="E687" s="13"/>
      <c r="F687" s="30"/>
      <c r="G687" s="3">
        <f>G688+G697</f>
        <v>32951</v>
      </c>
      <c r="H687" s="3">
        <f>H688+H697</f>
        <v>32951</v>
      </c>
      <c r="I687" s="3">
        <f>I688+I697</f>
        <v>30162</v>
      </c>
      <c r="J687" s="124">
        <f t="shared" si="92"/>
        <v>91.53591696761858</v>
      </c>
    </row>
    <row r="688" spans="1:10" ht="47.25">
      <c r="A688" s="21" t="s">
        <v>211</v>
      </c>
      <c r="B688" s="17">
        <v>812</v>
      </c>
      <c r="C688" s="18" t="s">
        <v>236</v>
      </c>
      <c r="D688" s="18" t="s">
        <v>238</v>
      </c>
      <c r="E688" s="18"/>
      <c r="F688" s="36"/>
      <c r="G688" s="4">
        <f>G689</f>
        <v>27951</v>
      </c>
      <c r="H688" s="4">
        <f>H689</f>
        <v>27951</v>
      </c>
      <c r="I688" s="4">
        <f>I689</f>
        <v>25198</v>
      </c>
      <c r="J688" s="123">
        <f t="shared" si="92"/>
        <v>90.15062072913312</v>
      </c>
    </row>
    <row r="689" spans="1:10" ht="47.25">
      <c r="A689" s="21" t="s">
        <v>170</v>
      </c>
      <c r="B689" s="24">
        <v>812</v>
      </c>
      <c r="C689" s="23" t="s">
        <v>236</v>
      </c>
      <c r="D689" s="23" t="s">
        <v>238</v>
      </c>
      <c r="E689" s="23" t="s">
        <v>113</v>
      </c>
      <c r="F689" s="25"/>
      <c r="G689" s="4">
        <f>G690+G692+G694</f>
        <v>27951</v>
      </c>
      <c r="H689" s="4">
        <f>H690+H692+H694</f>
        <v>27951</v>
      </c>
      <c r="I689" s="4">
        <f>I690+I692+I694</f>
        <v>25198</v>
      </c>
      <c r="J689" s="123">
        <f t="shared" si="92"/>
        <v>90.15062072913312</v>
      </c>
    </row>
    <row r="690" spans="1:10" ht="15.75">
      <c r="A690" s="6" t="s">
        <v>222</v>
      </c>
      <c r="B690" s="24">
        <v>812</v>
      </c>
      <c r="C690" s="23" t="s">
        <v>236</v>
      </c>
      <c r="D690" s="23" t="s">
        <v>238</v>
      </c>
      <c r="E690" s="23" t="s">
        <v>297</v>
      </c>
      <c r="F690" s="25"/>
      <c r="G690" s="4">
        <f>G691</f>
        <v>23462</v>
      </c>
      <c r="H690" s="4">
        <f>H691</f>
        <v>23462</v>
      </c>
      <c r="I690" s="4">
        <f>I691</f>
        <v>22760</v>
      </c>
      <c r="J690" s="123">
        <f t="shared" si="92"/>
        <v>97.00792771289744</v>
      </c>
    </row>
    <row r="691" spans="1:10" ht="15.75">
      <c r="A691" s="64" t="s">
        <v>275</v>
      </c>
      <c r="B691" s="52">
        <v>812</v>
      </c>
      <c r="C691" s="54" t="s">
        <v>236</v>
      </c>
      <c r="D691" s="54" t="s">
        <v>238</v>
      </c>
      <c r="E691" s="54" t="s">
        <v>297</v>
      </c>
      <c r="F691" s="50" t="s">
        <v>276</v>
      </c>
      <c r="G691" s="4">
        <v>23462</v>
      </c>
      <c r="H691" s="4">
        <v>23462</v>
      </c>
      <c r="I691" s="4">
        <v>22760</v>
      </c>
      <c r="J691" s="123">
        <f t="shared" si="92"/>
        <v>97.00792771289744</v>
      </c>
    </row>
    <row r="692" spans="1:10" ht="31.5">
      <c r="A692" s="64" t="s">
        <v>79</v>
      </c>
      <c r="B692" s="24">
        <v>812</v>
      </c>
      <c r="C692" s="23" t="s">
        <v>236</v>
      </c>
      <c r="D692" s="23" t="s">
        <v>238</v>
      </c>
      <c r="E692" s="23" t="s">
        <v>212</v>
      </c>
      <c r="F692" s="25"/>
      <c r="G692" s="7">
        <f>G693</f>
        <v>2302</v>
      </c>
      <c r="H692" s="7">
        <f>H693</f>
        <v>2302</v>
      </c>
      <c r="I692" s="7">
        <f>I693</f>
        <v>2286</v>
      </c>
      <c r="J692" s="123">
        <f t="shared" si="92"/>
        <v>99.30495221546481</v>
      </c>
    </row>
    <row r="693" spans="1:10" ht="15.75">
      <c r="A693" s="64" t="s">
        <v>275</v>
      </c>
      <c r="B693" s="24">
        <v>812</v>
      </c>
      <c r="C693" s="23" t="s">
        <v>236</v>
      </c>
      <c r="D693" s="23" t="s">
        <v>238</v>
      </c>
      <c r="E693" s="23" t="s">
        <v>212</v>
      </c>
      <c r="F693" s="25" t="s">
        <v>276</v>
      </c>
      <c r="G693" s="7">
        <v>2302</v>
      </c>
      <c r="H693" s="7">
        <v>2302</v>
      </c>
      <c r="I693" s="7">
        <v>2286</v>
      </c>
      <c r="J693" s="123">
        <f t="shared" si="92"/>
        <v>99.30495221546481</v>
      </c>
    </row>
    <row r="694" spans="1:10" ht="31.5">
      <c r="A694" s="64" t="s">
        <v>80</v>
      </c>
      <c r="B694" s="24">
        <v>812</v>
      </c>
      <c r="C694" s="23" t="s">
        <v>236</v>
      </c>
      <c r="D694" s="23" t="s">
        <v>238</v>
      </c>
      <c r="E694" s="23" t="s">
        <v>213</v>
      </c>
      <c r="F694" s="25"/>
      <c r="G694" s="7">
        <f>G695</f>
        <v>2187</v>
      </c>
      <c r="H694" s="7">
        <f>H695</f>
        <v>2187</v>
      </c>
      <c r="I694" s="7">
        <f>I695</f>
        <v>152</v>
      </c>
      <c r="J694" s="123">
        <f t="shared" si="92"/>
        <v>6.95016003657979</v>
      </c>
    </row>
    <row r="695" spans="1:10" ht="15.75">
      <c r="A695" s="64" t="s">
        <v>275</v>
      </c>
      <c r="B695" s="24">
        <v>812</v>
      </c>
      <c r="C695" s="23" t="s">
        <v>236</v>
      </c>
      <c r="D695" s="23" t="s">
        <v>238</v>
      </c>
      <c r="E695" s="23" t="s">
        <v>213</v>
      </c>
      <c r="F695" s="25" t="s">
        <v>276</v>
      </c>
      <c r="G695" s="7">
        <v>2187</v>
      </c>
      <c r="H695" s="7">
        <v>2187</v>
      </c>
      <c r="I695" s="7">
        <v>152</v>
      </c>
      <c r="J695" s="123">
        <f t="shared" si="92"/>
        <v>6.95016003657979</v>
      </c>
    </row>
    <row r="696" spans="1:10" ht="12" customHeight="1">
      <c r="A696" s="64"/>
      <c r="B696" s="24"/>
      <c r="C696" s="23"/>
      <c r="D696" s="23"/>
      <c r="E696" s="23"/>
      <c r="F696" s="72"/>
      <c r="G696" s="73"/>
      <c r="H696" s="73"/>
      <c r="I696" s="73"/>
      <c r="J696" s="123"/>
    </row>
    <row r="697" spans="1:10" ht="15.75">
      <c r="A697" s="28" t="s">
        <v>176</v>
      </c>
      <c r="B697" s="24">
        <v>812</v>
      </c>
      <c r="C697" s="23" t="s">
        <v>236</v>
      </c>
      <c r="D697" s="23" t="s">
        <v>407</v>
      </c>
      <c r="E697" s="23"/>
      <c r="F697" s="72"/>
      <c r="G697" s="73">
        <f aca="true" t="shared" si="97" ref="G697:I700">G698</f>
        <v>5000</v>
      </c>
      <c r="H697" s="73">
        <f t="shared" si="97"/>
        <v>5000</v>
      </c>
      <c r="I697" s="73">
        <f t="shared" si="97"/>
        <v>4964</v>
      </c>
      <c r="J697" s="123">
        <f t="shared" si="92"/>
        <v>99.28</v>
      </c>
    </row>
    <row r="698" spans="1:10" ht="31.5">
      <c r="A698" s="28" t="s">
        <v>263</v>
      </c>
      <c r="B698" s="24">
        <v>812</v>
      </c>
      <c r="C698" s="23" t="s">
        <v>236</v>
      </c>
      <c r="D698" s="23" t="s">
        <v>407</v>
      </c>
      <c r="E698" s="23" t="s">
        <v>179</v>
      </c>
      <c r="F698" s="72"/>
      <c r="G698" s="73">
        <f t="shared" si="97"/>
        <v>5000</v>
      </c>
      <c r="H698" s="73">
        <f t="shared" si="97"/>
        <v>5000</v>
      </c>
      <c r="I698" s="73">
        <f t="shared" si="97"/>
        <v>4964</v>
      </c>
      <c r="J698" s="123">
        <f t="shared" si="92"/>
        <v>99.28</v>
      </c>
    </row>
    <row r="699" spans="1:10" ht="15.75">
      <c r="A699" s="28" t="s">
        <v>264</v>
      </c>
      <c r="B699" s="24">
        <v>812</v>
      </c>
      <c r="C699" s="23" t="s">
        <v>236</v>
      </c>
      <c r="D699" s="23" t="s">
        <v>407</v>
      </c>
      <c r="E699" s="23" t="s">
        <v>180</v>
      </c>
      <c r="F699" s="72"/>
      <c r="G699" s="73">
        <f t="shared" si="97"/>
        <v>5000</v>
      </c>
      <c r="H699" s="73">
        <f t="shared" si="97"/>
        <v>5000</v>
      </c>
      <c r="I699" s="73">
        <f t="shared" si="97"/>
        <v>4964</v>
      </c>
      <c r="J699" s="123">
        <f t="shared" si="92"/>
        <v>99.28</v>
      </c>
    </row>
    <row r="700" spans="1:10" ht="31.5">
      <c r="A700" s="63" t="s">
        <v>312</v>
      </c>
      <c r="B700" s="24">
        <v>812</v>
      </c>
      <c r="C700" s="51" t="s">
        <v>236</v>
      </c>
      <c r="D700" s="51" t="s">
        <v>407</v>
      </c>
      <c r="E700" s="51" t="s">
        <v>62</v>
      </c>
      <c r="F700" s="53"/>
      <c r="G700" s="73">
        <f t="shared" si="97"/>
        <v>5000</v>
      </c>
      <c r="H700" s="73">
        <f t="shared" si="97"/>
        <v>5000</v>
      </c>
      <c r="I700" s="73">
        <f t="shared" si="97"/>
        <v>4964</v>
      </c>
      <c r="J700" s="123">
        <f t="shared" si="92"/>
        <v>99.28</v>
      </c>
    </row>
    <row r="701" spans="1:10" ht="15.75">
      <c r="A701" s="64" t="s">
        <v>275</v>
      </c>
      <c r="B701" s="24">
        <v>812</v>
      </c>
      <c r="C701" s="51" t="s">
        <v>236</v>
      </c>
      <c r="D701" s="51" t="s">
        <v>407</v>
      </c>
      <c r="E701" s="51" t="s">
        <v>62</v>
      </c>
      <c r="F701" s="53" t="s">
        <v>276</v>
      </c>
      <c r="G701" s="73">
        <v>5000</v>
      </c>
      <c r="H701" s="73">
        <v>5000</v>
      </c>
      <c r="I701" s="73">
        <v>4964</v>
      </c>
      <c r="J701" s="123">
        <f t="shared" si="92"/>
        <v>99.28</v>
      </c>
    </row>
    <row r="702" spans="1:10" ht="12" customHeight="1">
      <c r="A702" s="74"/>
      <c r="B702" s="75"/>
      <c r="C702" s="76"/>
      <c r="D702" s="76"/>
      <c r="E702" s="76"/>
      <c r="F702" s="77"/>
      <c r="G702" s="73"/>
      <c r="H702" s="73"/>
      <c r="I702" s="73"/>
      <c r="J702" s="123"/>
    </row>
    <row r="703" spans="1:10" ht="25.5">
      <c r="A703" s="22" t="s">
        <v>383</v>
      </c>
      <c r="B703" s="13">
        <v>813</v>
      </c>
      <c r="C703" s="27"/>
      <c r="D703" s="27"/>
      <c r="E703" s="13"/>
      <c r="F703" s="30"/>
      <c r="G703" s="3">
        <f aca="true" t="shared" si="98" ref="G703:I704">G704</f>
        <v>38696</v>
      </c>
      <c r="H703" s="3">
        <f t="shared" si="98"/>
        <v>39340</v>
      </c>
      <c r="I703" s="3">
        <f t="shared" si="98"/>
        <v>36785</v>
      </c>
      <c r="J703" s="124">
        <f t="shared" si="92"/>
        <v>93.50533807829181</v>
      </c>
    </row>
    <row r="704" spans="1:10" ht="15.75">
      <c r="A704" s="59" t="s">
        <v>281</v>
      </c>
      <c r="B704" s="13">
        <v>813</v>
      </c>
      <c r="C704" s="27" t="s">
        <v>236</v>
      </c>
      <c r="D704" s="27"/>
      <c r="E704" s="13"/>
      <c r="F704" s="30"/>
      <c r="G704" s="3">
        <f t="shared" si="98"/>
        <v>38696</v>
      </c>
      <c r="H704" s="3">
        <f t="shared" si="98"/>
        <v>39340</v>
      </c>
      <c r="I704" s="3">
        <f t="shared" si="98"/>
        <v>36785</v>
      </c>
      <c r="J704" s="124">
        <f t="shared" si="92"/>
        <v>93.50533807829181</v>
      </c>
    </row>
    <row r="705" spans="1:10" ht="15.75">
      <c r="A705" s="28" t="s">
        <v>176</v>
      </c>
      <c r="B705" s="24">
        <v>813</v>
      </c>
      <c r="C705" s="23" t="s">
        <v>236</v>
      </c>
      <c r="D705" s="18" t="s">
        <v>407</v>
      </c>
      <c r="E705" s="13"/>
      <c r="F705" s="30"/>
      <c r="G705" s="8">
        <f>G706+G713+G720+G709</f>
        <v>38696</v>
      </c>
      <c r="H705" s="8">
        <f>H706+H713+H720+H709</f>
        <v>39340</v>
      </c>
      <c r="I705" s="8">
        <f>I706+I713+I720+I709</f>
        <v>36785</v>
      </c>
      <c r="J705" s="123">
        <f t="shared" si="92"/>
        <v>93.50533807829181</v>
      </c>
    </row>
    <row r="706" spans="1:10" ht="47.25">
      <c r="A706" s="21" t="s">
        <v>170</v>
      </c>
      <c r="B706" s="24">
        <v>813</v>
      </c>
      <c r="C706" s="23" t="s">
        <v>236</v>
      </c>
      <c r="D706" s="18" t="s">
        <v>407</v>
      </c>
      <c r="E706" s="23" t="s">
        <v>113</v>
      </c>
      <c r="F706" s="25"/>
      <c r="G706" s="8">
        <f aca="true" t="shared" si="99" ref="G706:I707">G707</f>
        <v>22427</v>
      </c>
      <c r="H706" s="8">
        <f t="shared" si="99"/>
        <v>22427</v>
      </c>
      <c r="I706" s="8">
        <f t="shared" si="99"/>
        <v>22139</v>
      </c>
      <c r="J706" s="123">
        <f t="shared" si="92"/>
        <v>98.71583359343649</v>
      </c>
    </row>
    <row r="707" spans="1:10" ht="15.75">
      <c r="A707" s="6" t="s">
        <v>222</v>
      </c>
      <c r="B707" s="24">
        <v>813</v>
      </c>
      <c r="C707" s="23" t="s">
        <v>236</v>
      </c>
      <c r="D707" s="18" t="s">
        <v>407</v>
      </c>
      <c r="E707" s="23" t="s">
        <v>297</v>
      </c>
      <c r="F707" s="25"/>
      <c r="G707" s="8">
        <f t="shared" si="99"/>
        <v>22427</v>
      </c>
      <c r="H707" s="8">
        <f t="shared" si="99"/>
        <v>22427</v>
      </c>
      <c r="I707" s="8">
        <f t="shared" si="99"/>
        <v>22139</v>
      </c>
      <c r="J707" s="123">
        <f t="shared" si="92"/>
        <v>98.71583359343649</v>
      </c>
    </row>
    <row r="708" spans="1:10" ht="15.75">
      <c r="A708" s="64" t="s">
        <v>275</v>
      </c>
      <c r="B708" s="24">
        <v>813</v>
      </c>
      <c r="C708" s="23" t="s">
        <v>236</v>
      </c>
      <c r="D708" s="18" t="s">
        <v>407</v>
      </c>
      <c r="E708" s="23" t="s">
        <v>297</v>
      </c>
      <c r="F708" s="25" t="s">
        <v>276</v>
      </c>
      <c r="G708" s="8">
        <v>22427</v>
      </c>
      <c r="H708" s="8">
        <v>22427</v>
      </c>
      <c r="I708" s="8">
        <v>22139</v>
      </c>
      <c r="J708" s="123">
        <f t="shared" si="92"/>
        <v>98.71583359343649</v>
      </c>
    </row>
    <row r="709" spans="1:10" ht="15.75">
      <c r="A709" s="28" t="s">
        <v>228</v>
      </c>
      <c r="B709" s="23" t="s">
        <v>659</v>
      </c>
      <c r="C709" s="23" t="s">
        <v>236</v>
      </c>
      <c r="D709" s="18" t="s">
        <v>407</v>
      </c>
      <c r="E709" s="23" t="s">
        <v>283</v>
      </c>
      <c r="F709" s="25"/>
      <c r="G709" s="8">
        <f aca="true" t="shared" si="100" ref="G709:I711">G710</f>
        <v>0</v>
      </c>
      <c r="H709" s="8">
        <f t="shared" si="100"/>
        <v>611</v>
      </c>
      <c r="I709" s="8">
        <f t="shared" si="100"/>
        <v>405</v>
      </c>
      <c r="J709" s="123">
        <f t="shared" si="92"/>
        <v>66.2847790507365</v>
      </c>
    </row>
    <row r="710" spans="1:10" ht="15.75">
      <c r="A710" s="6" t="s">
        <v>282</v>
      </c>
      <c r="B710" s="23" t="s">
        <v>659</v>
      </c>
      <c r="C710" s="23" t="s">
        <v>236</v>
      </c>
      <c r="D710" s="18" t="s">
        <v>407</v>
      </c>
      <c r="E710" s="23" t="s">
        <v>284</v>
      </c>
      <c r="F710" s="25"/>
      <c r="G710" s="8">
        <f t="shared" si="100"/>
        <v>0</v>
      </c>
      <c r="H710" s="8">
        <f t="shared" si="100"/>
        <v>611</v>
      </c>
      <c r="I710" s="8">
        <f t="shared" si="100"/>
        <v>405</v>
      </c>
      <c r="J710" s="123">
        <f t="shared" si="92"/>
        <v>66.2847790507365</v>
      </c>
    </row>
    <row r="711" spans="1:10" ht="15.75">
      <c r="A711" s="64" t="s">
        <v>323</v>
      </c>
      <c r="B711" s="23" t="s">
        <v>659</v>
      </c>
      <c r="C711" s="23" t="s">
        <v>236</v>
      </c>
      <c r="D711" s="18" t="s">
        <v>407</v>
      </c>
      <c r="E711" s="23" t="s">
        <v>174</v>
      </c>
      <c r="F711" s="25"/>
      <c r="G711" s="8">
        <f t="shared" si="100"/>
        <v>0</v>
      </c>
      <c r="H711" s="8">
        <f t="shared" si="100"/>
        <v>611</v>
      </c>
      <c r="I711" s="8">
        <f t="shared" si="100"/>
        <v>405</v>
      </c>
      <c r="J711" s="123">
        <f t="shared" si="92"/>
        <v>66.2847790507365</v>
      </c>
    </row>
    <row r="712" spans="1:10" ht="15.75">
      <c r="A712" s="57" t="s">
        <v>275</v>
      </c>
      <c r="B712" s="23" t="s">
        <v>659</v>
      </c>
      <c r="C712" s="23" t="s">
        <v>236</v>
      </c>
      <c r="D712" s="18" t="s">
        <v>407</v>
      </c>
      <c r="E712" s="23" t="s">
        <v>175</v>
      </c>
      <c r="F712" s="25" t="s">
        <v>276</v>
      </c>
      <c r="G712" s="8">
        <v>0</v>
      </c>
      <c r="H712" s="8">
        <v>611</v>
      </c>
      <c r="I712" s="8">
        <v>405</v>
      </c>
      <c r="J712" s="123">
        <f t="shared" si="92"/>
        <v>66.2847790507365</v>
      </c>
    </row>
    <row r="713" spans="1:10" ht="32.25" customHeight="1">
      <c r="A713" s="28" t="s">
        <v>257</v>
      </c>
      <c r="B713" s="24">
        <v>813</v>
      </c>
      <c r="C713" s="23" t="s">
        <v>236</v>
      </c>
      <c r="D713" s="18" t="s">
        <v>407</v>
      </c>
      <c r="E713" s="23" t="s">
        <v>209</v>
      </c>
      <c r="F713" s="25"/>
      <c r="G713" s="8">
        <f>G714+G716+G718</f>
        <v>14879</v>
      </c>
      <c r="H713" s="8">
        <f>H714+H716+H718</f>
        <v>14879</v>
      </c>
      <c r="I713" s="8">
        <f>I714+I716+I718</f>
        <v>12837</v>
      </c>
      <c r="J713" s="123">
        <f t="shared" si="92"/>
        <v>86.27595940587405</v>
      </c>
    </row>
    <row r="714" spans="1:10" ht="32.25" customHeight="1">
      <c r="A714" s="6" t="s">
        <v>253</v>
      </c>
      <c r="B714" s="24">
        <v>813</v>
      </c>
      <c r="C714" s="23" t="s">
        <v>236</v>
      </c>
      <c r="D714" s="18" t="s">
        <v>407</v>
      </c>
      <c r="E714" s="23" t="s">
        <v>210</v>
      </c>
      <c r="F714" s="25"/>
      <c r="G714" s="8">
        <f>G715</f>
        <v>6607</v>
      </c>
      <c r="H714" s="8">
        <f>H715</f>
        <v>6819</v>
      </c>
      <c r="I714" s="8">
        <f>I715</f>
        <v>6636</v>
      </c>
      <c r="J714" s="123">
        <f t="shared" si="92"/>
        <v>97.31632204135504</v>
      </c>
    </row>
    <row r="715" spans="1:10" ht="15.75">
      <c r="A715" s="64" t="s">
        <v>275</v>
      </c>
      <c r="B715" s="24">
        <v>813</v>
      </c>
      <c r="C715" s="23" t="s">
        <v>236</v>
      </c>
      <c r="D715" s="18" t="s">
        <v>407</v>
      </c>
      <c r="E715" s="23" t="s">
        <v>210</v>
      </c>
      <c r="F715" s="25" t="s">
        <v>276</v>
      </c>
      <c r="G715" s="8">
        <v>6607</v>
      </c>
      <c r="H715" s="8">
        <v>6819</v>
      </c>
      <c r="I715" s="8">
        <v>6636</v>
      </c>
      <c r="J715" s="123">
        <f t="shared" si="92"/>
        <v>97.31632204135504</v>
      </c>
    </row>
    <row r="716" spans="1:10" ht="31.5">
      <c r="A716" s="6" t="s">
        <v>0</v>
      </c>
      <c r="B716" s="24">
        <v>813</v>
      </c>
      <c r="C716" s="23" t="s">
        <v>236</v>
      </c>
      <c r="D716" s="18" t="s">
        <v>407</v>
      </c>
      <c r="E716" s="23" t="s">
        <v>1</v>
      </c>
      <c r="F716" s="25"/>
      <c r="G716" s="8">
        <f>G717</f>
        <v>1025</v>
      </c>
      <c r="H716" s="8">
        <f>H717</f>
        <v>1025</v>
      </c>
      <c r="I716" s="8">
        <f>I717</f>
        <v>843</v>
      </c>
      <c r="J716" s="123">
        <f t="shared" si="92"/>
        <v>82.24390243902438</v>
      </c>
    </row>
    <row r="717" spans="1:10" ht="15.75">
      <c r="A717" s="64" t="s">
        <v>275</v>
      </c>
      <c r="B717" s="24">
        <v>813</v>
      </c>
      <c r="C717" s="23" t="s">
        <v>236</v>
      </c>
      <c r="D717" s="18" t="s">
        <v>407</v>
      </c>
      <c r="E717" s="23" t="s">
        <v>1</v>
      </c>
      <c r="F717" s="25" t="s">
        <v>276</v>
      </c>
      <c r="G717" s="8">
        <v>1025</v>
      </c>
      <c r="H717" s="8">
        <v>1025</v>
      </c>
      <c r="I717" s="8">
        <v>843</v>
      </c>
      <c r="J717" s="123">
        <f aca="true" t="shared" si="101" ref="J717:J780">I717/H717*100</f>
        <v>82.24390243902438</v>
      </c>
    </row>
    <row r="718" spans="1:10" ht="15.75">
      <c r="A718" s="61" t="s">
        <v>60</v>
      </c>
      <c r="B718" s="24">
        <v>813</v>
      </c>
      <c r="C718" s="23" t="s">
        <v>236</v>
      </c>
      <c r="D718" s="18" t="s">
        <v>407</v>
      </c>
      <c r="E718" s="23" t="s">
        <v>61</v>
      </c>
      <c r="F718" s="25"/>
      <c r="G718" s="8">
        <f>G719</f>
        <v>7247</v>
      </c>
      <c r="H718" s="8">
        <f>H719</f>
        <v>7035</v>
      </c>
      <c r="I718" s="8">
        <f>I719</f>
        <v>5358</v>
      </c>
      <c r="J718" s="123">
        <f t="shared" si="101"/>
        <v>76.16204690831556</v>
      </c>
    </row>
    <row r="719" spans="1:10" ht="15.75">
      <c r="A719" s="63" t="s">
        <v>275</v>
      </c>
      <c r="B719" s="24">
        <v>813</v>
      </c>
      <c r="C719" s="23" t="s">
        <v>236</v>
      </c>
      <c r="D719" s="18" t="s">
        <v>407</v>
      </c>
      <c r="E719" s="23" t="s">
        <v>61</v>
      </c>
      <c r="F719" s="25" t="s">
        <v>276</v>
      </c>
      <c r="G719" s="8">
        <v>7247</v>
      </c>
      <c r="H719" s="8">
        <v>7035</v>
      </c>
      <c r="I719" s="8">
        <v>5358</v>
      </c>
      <c r="J719" s="123">
        <f t="shared" si="101"/>
        <v>76.16204690831556</v>
      </c>
    </row>
    <row r="720" spans="1:10" ht="15.75">
      <c r="A720" s="21" t="s">
        <v>81</v>
      </c>
      <c r="B720" s="75">
        <v>813</v>
      </c>
      <c r="C720" s="91" t="s">
        <v>236</v>
      </c>
      <c r="D720" s="90" t="s">
        <v>407</v>
      </c>
      <c r="E720" s="91" t="s">
        <v>273</v>
      </c>
      <c r="F720" s="72"/>
      <c r="G720" s="97">
        <f>G723+G721</f>
        <v>1390</v>
      </c>
      <c r="H720" s="97">
        <f>H723+H721</f>
        <v>1423</v>
      </c>
      <c r="I720" s="97">
        <f>I723+I721</f>
        <v>1404</v>
      </c>
      <c r="J720" s="123">
        <f t="shared" si="101"/>
        <v>98.66479269149684</v>
      </c>
    </row>
    <row r="721" spans="1:10" ht="47.25">
      <c r="A721" s="61" t="s">
        <v>512</v>
      </c>
      <c r="B721" s="24">
        <v>813</v>
      </c>
      <c r="C721" s="23" t="s">
        <v>236</v>
      </c>
      <c r="D721" s="18" t="s">
        <v>407</v>
      </c>
      <c r="E721" s="23" t="s">
        <v>403</v>
      </c>
      <c r="F721" s="25"/>
      <c r="G721" s="8">
        <f>G722</f>
        <v>1036</v>
      </c>
      <c r="H721" s="8">
        <f>H722</f>
        <v>1036</v>
      </c>
      <c r="I721" s="8">
        <f>I722</f>
        <v>1036</v>
      </c>
      <c r="J721" s="123">
        <f t="shared" si="101"/>
        <v>100</v>
      </c>
    </row>
    <row r="722" spans="1:10" ht="15.75">
      <c r="A722" s="57" t="s">
        <v>275</v>
      </c>
      <c r="B722" s="24">
        <v>813</v>
      </c>
      <c r="C722" s="23" t="s">
        <v>236</v>
      </c>
      <c r="D722" s="18" t="s">
        <v>407</v>
      </c>
      <c r="E722" s="23" t="s">
        <v>403</v>
      </c>
      <c r="F722" s="25" t="s">
        <v>276</v>
      </c>
      <c r="G722" s="8">
        <v>1036</v>
      </c>
      <c r="H722" s="8">
        <v>1036</v>
      </c>
      <c r="I722" s="8">
        <v>1036</v>
      </c>
      <c r="J722" s="123">
        <f t="shared" si="101"/>
        <v>100</v>
      </c>
    </row>
    <row r="723" spans="1:10" ht="47.25">
      <c r="A723" s="56" t="s">
        <v>404</v>
      </c>
      <c r="B723" s="24">
        <v>813</v>
      </c>
      <c r="C723" s="23" t="s">
        <v>236</v>
      </c>
      <c r="D723" s="18" t="s">
        <v>407</v>
      </c>
      <c r="E723" s="51" t="s">
        <v>336</v>
      </c>
      <c r="F723" s="53"/>
      <c r="G723" s="8">
        <f>G724</f>
        <v>354</v>
      </c>
      <c r="H723" s="8">
        <f>H724</f>
        <v>387</v>
      </c>
      <c r="I723" s="8">
        <f>I724</f>
        <v>368</v>
      </c>
      <c r="J723" s="123">
        <f t="shared" si="101"/>
        <v>95.09043927648578</v>
      </c>
    </row>
    <row r="724" spans="1:10" ht="15.75">
      <c r="A724" s="57" t="s">
        <v>275</v>
      </c>
      <c r="B724" s="75">
        <v>813</v>
      </c>
      <c r="C724" s="91" t="s">
        <v>236</v>
      </c>
      <c r="D724" s="90" t="s">
        <v>407</v>
      </c>
      <c r="E724" s="51" t="s">
        <v>336</v>
      </c>
      <c r="F724" s="53" t="s">
        <v>276</v>
      </c>
      <c r="G724" s="8">
        <v>354</v>
      </c>
      <c r="H724" s="8">
        <v>387</v>
      </c>
      <c r="I724" s="8">
        <v>368</v>
      </c>
      <c r="J724" s="123">
        <f t="shared" si="101"/>
        <v>95.09043927648578</v>
      </c>
    </row>
    <row r="725" spans="1:10" ht="12" customHeight="1">
      <c r="A725" s="74"/>
      <c r="B725" s="75"/>
      <c r="C725" s="76"/>
      <c r="D725" s="76"/>
      <c r="E725" s="76"/>
      <c r="F725" s="77"/>
      <c r="G725" s="73"/>
      <c r="H725" s="73"/>
      <c r="I725" s="73"/>
      <c r="J725" s="123"/>
    </row>
    <row r="726" spans="1:10" ht="15.75">
      <c r="A726" s="22" t="s">
        <v>669</v>
      </c>
      <c r="B726" s="13">
        <v>814</v>
      </c>
      <c r="C726" s="14"/>
      <c r="D726" s="14"/>
      <c r="E726" s="15"/>
      <c r="F726" s="16"/>
      <c r="G726" s="3">
        <f aca="true" t="shared" si="102" ref="G726:I727">G727</f>
        <v>175132</v>
      </c>
      <c r="H726" s="3">
        <f t="shared" si="102"/>
        <v>172042</v>
      </c>
      <c r="I726" s="3">
        <f t="shared" si="102"/>
        <v>169460</v>
      </c>
      <c r="J726" s="124">
        <f t="shared" si="101"/>
        <v>98.49920368282163</v>
      </c>
    </row>
    <row r="727" spans="1:10" ht="31.5">
      <c r="A727" s="59" t="s">
        <v>271</v>
      </c>
      <c r="B727" s="13">
        <v>814</v>
      </c>
      <c r="C727" s="65" t="s">
        <v>238</v>
      </c>
      <c r="D727" s="66"/>
      <c r="E727" s="15"/>
      <c r="F727" s="16"/>
      <c r="G727" s="3">
        <f t="shared" si="102"/>
        <v>175132</v>
      </c>
      <c r="H727" s="3">
        <f t="shared" si="102"/>
        <v>172042</v>
      </c>
      <c r="I727" s="3">
        <f t="shared" si="102"/>
        <v>169460</v>
      </c>
      <c r="J727" s="124">
        <f t="shared" si="101"/>
        <v>98.49920368282163</v>
      </c>
    </row>
    <row r="728" spans="1:10" ht="15.75">
      <c r="A728" s="60" t="s">
        <v>272</v>
      </c>
      <c r="B728" s="17">
        <v>814</v>
      </c>
      <c r="C728" s="18" t="s">
        <v>238</v>
      </c>
      <c r="D728" s="18" t="s">
        <v>237</v>
      </c>
      <c r="E728" s="17"/>
      <c r="F728" s="19"/>
      <c r="G728" s="8">
        <f>G733+G746+G729</f>
        <v>175132</v>
      </c>
      <c r="H728" s="8">
        <f>H733+H746+H729</f>
        <v>172042</v>
      </c>
      <c r="I728" s="8">
        <f>I733+I746+I729</f>
        <v>169460</v>
      </c>
      <c r="J728" s="123">
        <f t="shared" si="101"/>
        <v>98.49920368282163</v>
      </c>
    </row>
    <row r="729" spans="1:10" ht="15.75">
      <c r="A729" s="28" t="s">
        <v>228</v>
      </c>
      <c r="B729" s="23" t="s">
        <v>590</v>
      </c>
      <c r="C729" s="23" t="s">
        <v>238</v>
      </c>
      <c r="D729" s="18" t="s">
        <v>237</v>
      </c>
      <c r="E729" s="23" t="s">
        <v>283</v>
      </c>
      <c r="F729" s="25"/>
      <c r="G729" s="8">
        <f aca="true" t="shared" si="103" ref="G729:I731">G730</f>
        <v>0</v>
      </c>
      <c r="H729" s="8">
        <f t="shared" si="103"/>
        <v>122</v>
      </c>
      <c r="I729" s="8">
        <f t="shared" si="103"/>
        <v>122</v>
      </c>
      <c r="J729" s="123">
        <f t="shared" si="101"/>
        <v>100</v>
      </c>
    </row>
    <row r="730" spans="1:10" ht="15.75">
      <c r="A730" s="6" t="s">
        <v>282</v>
      </c>
      <c r="B730" s="23" t="s">
        <v>590</v>
      </c>
      <c r="C730" s="23" t="s">
        <v>238</v>
      </c>
      <c r="D730" s="18" t="s">
        <v>237</v>
      </c>
      <c r="E730" s="23" t="s">
        <v>284</v>
      </c>
      <c r="F730" s="25"/>
      <c r="G730" s="8">
        <f t="shared" si="103"/>
        <v>0</v>
      </c>
      <c r="H730" s="8">
        <f t="shared" si="103"/>
        <v>122</v>
      </c>
      <c r="I730" s="8">
        <f t="shared" si="103"/>
        <v>122</v>
      </c>
      <c r="J730" s="123">
        <f t="shared" si="101"/>
        <v>100</v>
      </c>
    </row>
    <row r="731" spans="1:10" ht="15.75">
      <c r="A731" s="64" t="s">
        <v>323</v>
      </c>
      <c r="B731" s="23" t="s">
        <v>590</v>
      </c>
      <c r="C731" s="23" t="s">
        <v>238</v>
      </c>
      <c r="D731" s="18" t="s">
        <v>237</v>
      </c>
      <c r="E731" s="23" t="s">
        <v>174</v>
      </c>
      <c r="F731" s="25"/>
      <c r="G731" s="8">
        <f t="shared" si="103"/>
        <v>0</v>
      </c>
      <c r="H731" s="8">
        <f t="shared" si="103"/>
        <v>122</v>
      </c>
      <c r="I731" s="8">
        <f t="shared" si="103"/>
        <v>122</v>
      </c>
      <c r="J731" s="123">
        <f t="shared" si="101"/>
        <v>100</v>
      </c>
    </row>
    <row r="732" spans="1:10" ht="31.5">
      <c r="A732" s="57" t="s">
        <v>185</v>
      </c>
      <c r="B732" s="23" t="s">
        <v>590</v>
      </c>
      <c r="C732" s="23" t="s">
        <v>238</v>
      </c>
      <c r="D732" s="18" t="s">
        <v>237</v>
      </c>
      <c r="E732" s="23" t="s">
        <v>175</v>
      </c>
      <c r="F732" s="25" t="s">
        <v>178</v>
      </c>
      <c r="G732" s="8">
        <v>0</v>
      </c>
      <c r="H732" s="8">
        <v>122</v>
      </c>
      <c r="I732" s="8">
        <v>122</v>
      </c>
      <c r="J732" s="123">
        <f t="shared" si="101"/>
        <v>100</v>
      </c>
    </row>
    <row r="733" spans="1:10" ht="15.75">
      <c r="A733" s="21" t="s">
        <v>231</v>
      </c>
      <c r="B733" s="17">
        <v>814</v>
      </c>
      <c r="C733" s="18" t="s">
        <v>238</v>
      </c>
      <c r="D733" s="18" t="s">
        <v>237</v>
      </c>
      <c r="E733" s="24" t="s">
        <v>188</v>
      </c>
      <c r="F733" s="25"/>
      <c r="G733" s="8">
        <f>G736+G738+G740+G742+G744+G734</f>
        <v>174582</v>
      </c>
      <c r="H733" s="8">
        <f>H736+H738+H740+H742+H744+H734</f>
        <v>171370</v>
      </c>
      <c r="I733" s="8">
        <f>I736+I738+I740+I742+I744+I734</f>
        <v>168788</v>
      </c>
      <c r="J733" s="123">
        <f t="shared" si="101"/>
        <v>98.49331855050477</v>
      </c>
    </row>
    <row r="734" spans="1:12" ht="63">
      <c r="A734" s="57" t="s">
        <v>184</v>
      </c>
      <c r="B734" s="55">
        <v>814</v>
      </c>
      <c r="C734" s="54" t="s">
        <v>238</v>
      </c>
      <c r="D734" s="54" t="s">
        <v>237</v>
      </c>
      <c r="E734" s="52" t="s">
        <v>189</v>
      </c>
      <c r="F734" s="53"/>
      <c r="G734" s="87">
        <f>G735</f>
        <v>20262</v>
      </c>
      <c r="H734" s="87">
        <f>H735</f>
        <v>17050</v>
      </c>
      <c r="I734" s="87">
        <f>I735</f>
        <v>17050</v>
      </c>
      <c r="J734" s="123">
        <f t="shared" si="101"/>
        <v>100</v>
      </c>
      <c r="L734" s="104"/>
    </row>
    <row r="735" spans="1:10" ht="31.5">
      <c r="A735" s="57" t="s">
        <v>185</v>
      </c>
      <c r="B735" s="55">
        <v>814</v>
      </c>
      <c r="C735" s="54" t="s">
        <v>238</v>
      </c>
      <c r="D735" s="54" t="s">
        <v>237</v>
      </c>
      <c r="E735" s="52" t="s">
        <v>189</v>
      </c>
      <c r="F735" s="53" t="s">
        <v>178</v>
      </c>
      <c r="G735" s="87">
        <v>20262</v>
      </c>
      <c r="H735" s="87">
        <v>17050</v>
      </c>
      <c r="I735" s="87">
        <v>17050</v>
      </c>
      <c r="J735" s="123">
        <f t="shared" si="101"/>
        <v>100</v>
      </c>
    </row>
    <row r="736" spans="1:10" ht="15.75">
      <c r="A736" s="21" t="s">
        <v>186</v>
      </c>
      <c r="B736" s="17">
        <v>814</v>
      </c>
      <c r="C736" s="18" t="s">
        <v>238</v>
      </c>
      <c r="D736" s="18" t="s">
        <v>237</v>
      </c>
      <c r="E736" s="24" t="s">
        <v>190</v>
      </c>
      <c r="F736" s="25"/>
      <c r="G736" s="8">
        <f>G737</f>
        <v>104265</v>
      </c>
      <c r="H736" s="8">
        <f>H737</f>
        <v>102565</v>
      </c>
      <c r="I736" s="8">
        <f>I737</f>
        <v>100265</v>
      </c>
      <c r="J736" s="123">
        <f t="shared" si="101"/>
        <v>97.75751962170331</v>
      </c>
    </row>
    <row r="737" spans="1:10" ht="31.5">
      <c r="A737" s="21" t="s">
        <v>185</v>
      </c>
      <c r="B737" s="17">
        <v>814</v>
      </c>
      <c r="C737" s="23" t="s">
        <v>238</v>
      </c>
      <c r="D737" s="23" t="s">
        <v>237</v>
      </c>
      <c r="E737" s="24" t="s">
        <v>190</v>
      </c>
      <c r="F737" s="25" t="s">
        <v>178</v>
      </c>
      <c r="G737" s="8">
        <v>104265</v>
      </c>
      <c r="H737" s="8">
        <v>102565</v>
      </c>
      <c r="I737" s="8">
        <v>100265</v>
      </c>
      <c r="J737" s="123">
        <f t="shared" si="101"/>
        <v>97.75751962170331</v>
      </c>
    </row>
    <row r="738" spans="1:10" ht="15.75">
      <c r="A738" s="57" t="s">
        <v>232</v>
      </c>
      <c r="B738" s="17">
        <v>814</v>
      </c>
      <c r="C738" s="51" t="s">
        <v>238</v>
      </c>
      <c r="D738" s="51" t="s">
        <v>237</v>
      </c>
      <c r="E738" s="52" t="s">
        <v>191</v>
      </c>
      <c r="F738" s="53"/>
      <c r="G738" s="8">
        <f>G739</f>
        <v>17500</v>
      </c>
      <c r="H738" s="8">
        <f>H739</f>
        <v>17413</v>
      </c>
      <c r="I738" s="8">
        <f>I739</f>
        <v>17413</v>
      </c>
      <c r="J738" s="123">
        <f t="shared" si="101"/>
        <v>100</v>
      </c>
    </row>
    <row r="739" spans="1:10" ht="31.5">
      <c r="A739" s="57" t="s">
        <v>185</v>
      </c>
      <c r="B739" s="17">
        <v>814</v>
      </c>
      <c r="C739" s="51" t="s">
        <v>238</v>
      </c>
      <c r="D739" s="51" t="s">
        <v>237</v>
      </c>
      <c r="E739" s="52" t="s">
        <v>191</v>
      </c>
      <c r="F739" s="53" t="s">
        <v>178</v>
      </c>
      <c r="G739" s="8">
        <v>17500</v>
      </c>
      <c r="H739" s="8">
        <v>17413</v>
      </c>
      <c r="I739" s="8">
        <v>17413</v>
      </c>
      <c r="J739" s="123">
        <f t="shared" si="101"/>
        <v>100</v>
      </c>
    </row>
    <row r="740" spans="1:10" ht="31.5">
      <c r="A740" s="21" t="s">
        <v>187</v>
      </c>
      <c r="B740" s="17">
        <v>814</v>
      </c>
      <c r="C740" s="23" t="s">
        <v>238</v>
      </c>
      <c r="D740" s="23" t="s">
        <v>237</v>
      </c>
      <c r="E740" s="24" t="s">
        <v>192</v>
      </c>
      <c r="F740" s="25"/>
      <c r="G740" s="8">
        <f>G741</f>
        <v>21987</v>
      </c>
      <c r="H740" s="8">
        <f>H741</f>
        <v>23982</v>
      </c>
      <c r="I740" s="8">
        <f>I741</f>
        <v>23700</v>
      </c>
      <c r="J740" s="123">
        <f t="shared" si="101"/>
        <v>98.82411808856642</v>
      </c>
    </row>
    <row r="741" spans="1:10" ht="31.5">
      <c r="A741" s="21" t="s">
        <v>185</v>
      </c>
      <c r="B741" s="17">
        <v>814</v>
      </c>
      <c r="C741" s="23" t="s">
        <v>238</v>
      </c>
      <c r="D741" s="23" t="s">
        <v>237</v>
      </c>
      <c r="E741" s="24" t="s">
        <v>192</v>
      </c>
      <c r="F741" s="25" t="s">
        <v>178</v>
      </c>
      <c r="G741" s="8">
        <v>21987</v>
      </c>
      <c r="H741" s="8">
        <v>23982</v>
      </c>
      <c r="I741" s="8">
        <v>23700</v>
      </c>
      <c r="J741" s="123">
        <f t="shared" si="101"/>
        <v>98.82411808856642</v>
      </c>
    </row>
    <row r="742" spans="1:10" ht="15.75">
      <c r="A742" s="21" t="s">
        <v>86</v>
      </c>
      <c r="B742" s="17">
        <v>814</v>
      </c>
      <c r="C742" s="23" t="s">
        <v>238</v>
      </c>
      <c r="D742" s="23" t="s">
        <v>237</v>
      </c>
      <c r="E742" s="24" t="s">
        <v>193</v>
      </c>
      <c r="F742" s="25"/>
      <c r="G742" s="8">
        <f>G743</f>
        <v>2240</v>
      </c>
      <c r="H742" s="8">
        <f>H743</f>
        <v>2275</v>
      </c>
      <c r="I742" s="8">
        <f>I743</f>
        <v>2275</v>
      </c>
      <c r="J742" s="123">
        <f t="shared" si="101"/>
        <v>100</v>
      </c>
    </row>
    <row r="743" spans="1:10" ht="31.5">
      <c r="A743" s="21" t="s">
        <v>185</v>
      </c>
      <c r="B743" s="17">
        <v>814</v>
      </c>
      <c r="C743" s="23" t="s">
        <v>238</v>
      </c>
      <c r="D743" s="23" t="s">
        <v>237</v>
      </c>
      <c r="E743" s="24" t="s">
        <v>193</v>
      </c>
      <c r="F743" s="25" t="s">
        <v>178</v>
      </c>
      <c r="G743" s="8">
        <v>2240</v>
      </c>
      <c r="H743" s="8">
        <v>2275</v>
      </c>
      <c r="I743" s="8">
        <v>2275</v>
      </c>
      <c r="J743" s="123">
        <f t="shared" si="101"/>
        <v>100</v>
      </c>
    </row>
    <row r="744" spans="1:10" ht="31.5">
      <c r="A744" s="21" t="s">
        <v>267</v>
      </c>
      <c r="B744" s="17">
        <v>814</v>
      </c>
      <c r="C744" s="23" t="s">
        <v>238</v>
      </c>
      <c r="D744" s="23" t="s">
        <v>237</v>
      </c>
      <c r="E744" s="24" t="s">
        <v>194</v>
      </c>
      <c r="F744" s="25"/>
      <c r="G744" s="8">
        <f>G745</f>
        <v>8328</v>
      </c>
      <c r="H744" s="8">
        <f>H745</f>
        <v>8085</v>
      </c>
      <c r="I744" s="8">
        <f>I745</f>
        <v>8085</v>
      </c>
      <c r="J744" s="123">
        <f t="shared" si="101"/>
        <v>100</v>
      </c>
    </row>
    <row r="745" spans="1:10" ht="15.75">
      <c r="A745" s="21" t="s">
        <v>131</v>
      </c>
      <c r="B745" s="17">
        <v>814</v>
      </c>
      <c r="C745" s="23" t="s">
        <v>238</v>
      </c>
      <c r="D745" s="23" t="s">
        <v>237</v>
      </c>
      <c r="E745" s="24" t="s">
        <v>194</v>
      </c>
      <c r="F745" s="25" t="s">
        <v>221</v>
      </c>
      <c r="G745" s="8">
        <v>8328</v>
      </c>
      <c r="H745" s="8">
        <v>8085</v>
      </c>
      <c r="I745" s="8">
        <v>8085</v>
      </c>
      <c r="J745" s="123">
        <f t="shared" si="101"/>
        <v>100</v>
      </c>
    </row>
    <row r="746" spans="1:10" ht="15.75">
      <c r="A746" s="21" t="s">
        <v>81</v>
      </c>
      <c r="B746" s="17">
        <v>814</v>
      </c>
      <c r="C746" s="23" t="s">
        <v>238</v>
      </c>
      <c r="D746" s="23" t="s">
        <v>237</v>
      </c>
      <c r="E746" s="24" t="s">
        <v>273</v>
      </c>
      <c r="F746" s="25"/>
      <c r="G746" s="8">
        <f aca="true" t="shared" si="104" ref="G746:I747">G747</f>
        <v>550</v>
      </c>
      <c r="H746" s="8">
        <f t="shared" si="104"/>
        <v>550</v>
      </c>
      <c r="I746" s="8">
        <f t="shared" si="104"/>
        <v>550</v>
      </c>
      <c r="J746" s="123">
        <f t="shared" si="101"/>
        <v>100</v>
      </c>
    </row>
    <row r="747" spans="1:10" ht="63">
      <c r="A747" s="21" t="s">
        <v>400</v>
      </c>
      <c r="B747" s="17">
        <v>814</v>
      </c>
      <c r="C747" s="23" t="s">
        <v>238</v>
      </c>
      <c r="D747" s="23" t="s">
        <v>237</v>
      </c>
      <c r="E747" s="24" t="s">
        <v>274</v>
      </c>
      <c r="F747" s="25"/>
      <c r="G747" s="8">
        <f t="shared" si="104"/>
        <v>550</v>
      </c>
      <c r="H747" s="8">
        <f t="shared" si="104"/>
        <v>550</v>
      </c>
      <c r="I747" s="8">
        <f t="shared" si="104"/>
        <v>550</v>
      </c>
      <c r="J747" s="123">
        <f t="shared" si="101"/>
        <v>100</v>
      </c>
    </row>
    <row r="748" spans="1:10" ht="31.5">
      <c r="A748" s="57" t="s">
        <v>185</v>
      </c>
      <c r="B748" s="17">
        <v>814</v>
      </c>
      <c r="C748" s="51" t="s">
        <v>238</v>
      </c>
      <c r="D748" s="51" t="s">
        <v>237</v>
      </c>
      <c r="E748" s="52" t="s">
        <v>274</v>
      </c>
      <c r="F748" s="53" t="s">
        <v>178</v>
      </c>
      <c r="G748" s="8">
        <v>550</v>
      </c>
      <c r="H748" s="8">
        <v>550</v>
      </c>
      <c r="I748" s="8">
        <v>550</v>
      </c>
      <c r="J748" s="123">
        <f t="shared" si="101"/>
        <v>100</v>
      </c>
    </row>
    <row r="749" spans="1:10" ht="12" customHeight="1">
      <c r="A749" s="74"/>
      <c r="B749" s="75"/>
      <c r="C749" s="76"/>
      <c r="D749" s="76"/>
      <c r="E749" s="76"/>
      <c r="F749" s="77"/>
      <c r="G749" s="73"/>
      <c r="H749" s="73"/>
      <c r="I749" s="73"/>
      <c r="J749" s="123"/>
    </row>
    <row r="750" spans="1:10" ht="15.75">
      <c r="A750" s="22" t="s">
        <v>384</v>
      </c>
      <c r="B750" s="27" t="s">
        <v>64</v>
      </c>
      <c r="C750" s="27"/>
      <c r="D750" s="27"/>
      <c r="E750" s="13"/>
      <c r="F750" s="30"/>
      <c r="G750" s="3">
        <f>G751+G856</f>
        <v>2380384</v>
      </c>
      <c r="H750" s="3">
        <f>H751+H856</f>
        <v>2521192</v>
      </c>
      <c r="I750" s="3">
        <f>I751+I856</f>
        <v>2502845</v>
      </c>
      <c r="J750" s="124">
        <f t="shared" si="101"/>
        <v>99.2722886634576</v>
      </c>
    </row>
    <row r="751" spans="1:10" ht="15.75">
      <c r="A751" s="59" t="s">
        <v>118</v>
      </c>
      <c r="B751" s="27" t="s">
        <v>64</v>
      </c>
      <c r="C751" s="27" t="s">
        <v>241</v>
      </c>
      <c r="D751" s="27"/>
      <c r="E751" s="13"/>
      <c r="F751" s="30"/>
      <c r="G751" s="3">
        <f>G752+G777+G806+G816</f>
        <v>2306842</v>
      </c>
      <c r="H751" s="3">
        <f>H752+H777+H806+H816</f>
        <v>2445577</v>
      </c>
      <c r="I751" s="3">
        <f>I752+I777+I806+I816</f>
        <v>2432983</v>
      </c>
      <c r="J751" s="124">
        <f t="shared" si="101"/>
        <v>99.48502950428467</v>
      </c>
    </row>
    <row r="752" spans="1:10" ht="15.75">
      <c r="A752" s="28" t="s">
        <v>120</v>
      </c>
      <c r="B752" s="23" t="s">
        <v>64</v>
      </c>
      <c r="C752" s="23" t="s">
        <v>241</v>
      </c>
      <c r="D752" s="23" t="s">
        <v>236</v>
      </c>
      <c r="E752" s="31"/>
      <c r="F752" s="32"/>
      <c r="G752" s="8">
        <f>G760+G765+G753+G769+G773</f>
        <v>1050168</v>
      </c>
      <c r="H752" s="8">
        <f>H760+H765+H753+H769+H773</f>
        <v>1065584</v>
      </c>
      <c r="I752" s="8">
        <f>I760+I765+I753+I769+I773</f>
        <v>1061410</v>
      </c>
      <c r="J752" s="123">
        <f t="shared" si="101"/>
        <v>99.60828991426298</v>
      </c>
    </row>
    <row r="753" spans="1:10" ht="15.75">
      <c r="A753" s="28" t="s">
        <v>228</v>
      </c>
      <c r="B753" s="23" t="s">
        <v>64</v>
      </c>
      <c r="C753" s="23" t="s">
        <v>241</v>
      </c>
      <c r="D753" s="23" t="s">
        <v>236</v>
      </c>
      <c r="E753" s="23" t="s">
        <v>283</v>
      </c>
      <c r="F753" s="25"/>
      <c r="G753" s="8">
        <f>G757+G754</f>
        <v>0</v>
      </c>
      <c r="H753" s="8">
        <f>H757+H754</f>
        <v>9633</v>
      </c>
      <c r="I753" s="8">
        <f>I757+I754</f>
        <v>9499</v>
      </c>
      <c r="J753" s="123">
        <f t="shared" si="101"/>
        <v>98.60894840651926</v>
      </c>
    </row>
    <row r="754" spans="1:10" ht="31.5">
      <c r="A754" s="113" t="s">
        <v>560</v>
      </c>
      <c r="B754" s="23" t="s">
        <v>64</v>
      </c>
      <c r="C754" s="23" t="s">
        <v>241</v>
      </c>
      <c r="D754" s="23" t="s">
        <v>236</v>
      </c>
      <c r="E754" s="23" t="s">
        <v>561</v>
      </c>
      <c r="F754" s="25"/>
      <c r="G754" s="8">
        <f aca="true" t="shared" si="105" ref="G754:I755">G755</f>
        <v>0</v>
      </c>
      <c r="H754" s="8">
        <f t="shared" si="105"/>
        <v>1874</v>
      </c>
      <c r="I754" s="8">
        <f t="shared" si="105"/>
        <v>1872</v>
      </c>
      <c r="J754" s="123">
        <f t="shared" si="101"/>
        <v>99.89327641408752</v>
      </c>
    </row>
    <row r="755" spans="1:10" ht="31.5">
      <c r="A755" s="113" t="s">
        <v>560</v>
      </c>
      <c r="B755" s="23" t="s">
        <v>64</v>
      </c>
      <c r="C755" s="23" t="s">
        <v>241</v>
      </c>
      <c r="D755" s="23" t="s">
        <v>236</v>
      </c>
      <c r="E755" s="23" t="s">
        <v>562</v>
      </c>
      <c r="F755" s="25"/>
      <c r="G755" s="8">
        <f t="shared" si="105"/>
        <v>0</v>
      </c>
      <c r="H755" s="8">
        <f t="shared" si="105"/>
        <v>1874</v>
      </c>
      <c r="I755" s="8">
        <f t="shared" si="105"/>
        <v>1872</v>
      </c>
      <c r="J755" s="123">
        <f t="shared" si="101"/>
        <v>99.89327641408752</v>
      </c>
    </row>
    <row r="756" spans="1:10" ht="15.75">
      <c r="A756" s="61" t="s">
        <v>112</v>
      </c>
      <c r="B756" s="23" t="s">
        <v>64</v>
      </c>
      <c r="C756" s="23" t="s">
        <v>241</v>
      </c>
      <c r="D756" s="23" t="s">
        <v>236</v>
      </c>
      <c r="E756" s="23" t="s">
        <v>562</v>
      </c>
      <c r="F756" s="25" t="s">
        <v>114</v>
      </c>
      <c r="G756" s="8">
        <v>0</v>
      </c>
      <c r="H756" s="8">
        <v>1874</v>
      </c>
      <c r="I756" s="8">
        <v>1872</v>
      </c>
      <c r="J756" s="123">
        <f t="shared" si="101"/>
        <v>99.89327641408752</v>
      </c>
    </row>
    <row r="757" spans="1:10" ht="15.75">
      <c r="A757" s="6" t="s">
        <v>282</v>
      </c>
      <c r="B757" s="23" t="s">
        <v>64</v>
      </c>
      <c r="C757" s="23" t="s">
        <v>241</v>
      </c>
      <c r="D757" s="23" t="s">
        <v>236</v>
      </c>
      <c r="E757" s="23" t="s">
        <v>284</v>
      </c>
      <c r="F757" s="25"/>
      <c r="G757" s="8">
        <f aca="true" t="shared" si="106" ref="G757:I758">G758</f>
        <v>0</v>
      </c>
      <c r="H757" s="8">
        <f t="shared" si="106"/>
        <v>7759</v>
      </c>
      <c r="I757" s="8">
        <f t="shared" si="106"/>
        <v>7627</v>
      </c>
      <c r="J757" s="123">
        <f t="shared" si="101"/>
        <v>98.29874983889675</v>
      </c>
    </row>
    <row r="758" spans="1:10" ht="15.75">
      <c r="A758" s="64" t="s">
        <v>323</v>
      </c>
      <c r="B758" s="23" t="s">
        <v>64</v>
      </c>
      <c r="C758" s="23" t="s">
        <v>241</v>
      </c>
      <c r="D758" s="23" t="s">
        <v>236</v>
      </c>
      <c r="E758" s="23" t="s">
        <v>174</v>
      </c>
      <c r="F758" s="25"/>
      <c r="G758" s="8">
        <f t="shared" si="106"/>
        <v>0</v>
      </c>
      <c r="H758" s="8">
        <f t="shared" si="106"/>
        <v>7759</v>
      </c>
      <c r="I758" s="8">
        <f t="shared" si="106"/>
        <v>7627</v>
      </c>
      <c r="J758" s="123">
        <f t="shared" si="101"/>
        <v>98.29874983889675</v>
      </c>
    </row>
    <row r="759" spans="1:10" ht="15.75">
      <c r="A759" s="61" t="s">
        <v>112</v>
      </c>
      <c r="B759" s="23" t="s">
        <v>64</v>
      </c>
      <c r="C759" s="23" t="s">
        <v>241</v>
      </c>
      <c r="D759" s="23" t="s">
        <v>236</v>
      </c>
      <c r="E759" s="23" t="s">
        <v>175</v>
      </c>
      <c r="F759" s="53" t="s">
        <v>114</v>
      </c>
      <c r="G759" s="8">
        <v>0</v>
      </c>
      <c r="H759" s="8">
        <v>7759</v>
      </c>
      <c r="I759" s="8">
        <v>7627</v>
      </c>
      <c r="J759" s="123">
        <f t="shared" si="101"/>
        <v>98.29874983889675</v>
      </c>
    </row>
    <row r="760" spans="1:10" ht="15.75">
      <c r="A760" s="28" t="s">
        <v>289</v>
      </c>
      <c r="B760" s="23" t="s">
        <v>64</v>
      </c>
      <c r="C760" s="23" t="s">
        <v>241</v>
      </c>
      <c r="D760" s="23" t="s">
        <v>236</v>
      </c>
      <c r="E760" s="24" t="s">
        <v>290</v>
      </c>
      <c r="F760" s="25"/>
      <c r="G760" s="8">
        <f>G763+G761</f>
        <v>1009710</v>
      </c>
      <c r="H760" s="8">
        <f>H763+H761</f>
        <v>1013423</v>
      </c>
      <c r="I760" s="8">
        <f>I763+I761</f>
        <v>1009453</v>
      </c>
      <c r="J760" s="123">
        <f t="shared" si="101"/>
        <v>99.60825834819221</v>
      </c>
    </row>
    <row r="761" spans="1:10" ht="47.25">
      <c r="A761" s="28" t="s">
        <v>488</v>
      </c>
      <c r="B761" s="23" t="s">
        <v>64</v>
      </c>
      <c r="C761" s="23" t="s">
        <v>241</v>
      </c>
      <c r="D761" s="23" t="s">
        <v>236</v>
      </c>
      <c r="E761" s="24" t="s">
        <v>487</v>
      </c>
      <c r="F761" s="25"/>
      <c r="G761" s="8">
        <f>G762</f>
        <v>0</v>
      </c>
      <c r="H761" s="8">
        <f>H762</f>
        <v>894</v>
      </c>
      <c r="I761" s="8">
        <f>I762</f>
        <v>894</v>
      </c>
      <c r="J761" s="123">
        <f t="shared" si="101"/>
        <v>100</v>
      </c>
    </row>
    <row r="762" spans="1:10" ht="15.75">
      <c r="A762" s="61" t="s">
        <v>112</v>
      </c>
      <c r="B762" s="23" t="s">
        <v>64</v>
      </c>
      <c r="C762" s="23" t="s">
        <v>241</v>
      </c>
      <c r="D762" s="23" t="s">
        <v>236</v>
      </c>
      <c r="E762" s="24" t="s">
        <v>487</v>
      </c>
      <c r="F762" s="25" t="s">
        <v>114</v>
      </c>
      <c r="G762" s="8">
        <v>0</v>
      </c>
      <c r="H762" s="8">
        <v>894</v>
      </c>
      <c r="I762" s="8">
        <v>894</v>
      </c>
      <c r="J762" s="123">
        <f t="shared" si="101"/>
        <v>100</v>
      </c>
    </row>
    <row r="763" spans="1:10" ht="15.75">
      <c r="A763" s="6" t="s">
        <v>217</v>
      </c>
      <c r="B763" s="23" t="s">
        <v>64</v>
      </c>
      <c r="C763" s="23" t="s">
        <v>241</v>
      </c>
      <c r="D763" s="23" t="s">
        <v>236</v>
      </c>
      <c r="E763" s="24" t="s">
        <v>291</v>
      </c>
      <c r="F763" s="25"/>
      <c r="G763" s="8">
        <f>G764</f>
        <v>1009710</v>
      </c>
      <c r="H763" s="8">
        <f>H764</f>
        <v>1012529</v>
      </c>
      <c r="I763" s="8">
        <f>I764</f>
        <v>1008559</v>
      </c>
      <c r="J763" s="123">
        <f t="shared" si="101"/>
        <v>99.60791246472941</v>
      </c>
    </row>
    <row r="764" spans="1:10" ht="15.75">
      <c r="A764" s="61" t="s">
        <v>112</v>
      </c>
      <c r="B764" s="23" t="s">
        <v>64</v>
      </c>
      <c r="C764" s="23" t="s">
        <v>241</v>
      </c>
      <c r="D764" s="23" t="s">
        <v>236</v>
      </c>
      <c r="E764" s="24" t="s">
        <v>291</v>
      </c>
      <c r="F764" s="25" t="s">
        <v>114</v>
      </c>
      <c r="G764" s="8">
        <v>1009710</v>
      </c>
      <c r="H764" s="8">
        <v>1012529</v>
      </c>
      <c r="I764" s="8">
        <v>1008559</v>
      </c>
      <c r="J764" s="123">
        <f t="shared" si="101"/>
        <v>99.60791246472941</v>
      </c>
    </row>
    <row r="765" spans="1:10" ht="15.75">
      <c r="A765" s="57" t="s">
        <v>38</v>
      </c>
      <c r="B765" s="51" t="s">
        <v>64</v>
      </c>
      <c r="C765" s="51" t="s">
        <v>241</v>
      </c>
      <c r="D765" s="51" t="s">
        <v>236</v>
      </c>
      <c r="E765" s="52" t="s">
        <v>39</v>
      </c>
      <c r="F765" s="53"/>
      <c r="G765" s="99">
        <f>G766</f>
        <v>40458</v>
      </c>
      <c r="H765" s="99">
        <f>H766</f>
        <v>41341</v>
      </c>
      <c r="I765" s="99">
        <f>I766</f>
        <v>41296</v>
      </c>
      <c r="J765" s="123">
        <f t="shared" si="101"/>
        <v>99.89114922232166</v>
      </c>
    </row>
    <row r="766" spans="1:10" ht="15.75">
      <c r="A766" s="61" t="s">
        <v>364</v>
      </c>
      <c r="B766" s="51" t="s">
        <v>64</v>
      </c>
      <c r="C766" s="51" t="s">
        <v>241</v>
      </c>
      <c r="D766" s="51" t="s">
        <v>236</v>
      </c>
      <c r="E766" s="52" t="s">
        <v>419</v>
      </c>
      <c r="F766" s="53"/>
      <c r="G766" s="99">
        <f>G767+G768</f>
        <v>40458</v>
      </c>
      <c r="H766" s="99">
        <f>H767+H768</f>
        <v>41341</v>
      </c>
      <c r="I766" s="99">
        <f>I767+I768</f>
        <v>41296</v>
      </c>
      <c r="J766" s="123">
        <f t="shared" si="101"/>
        <v>99.89114922232166</v>
      </c>
    </row>
    <row r="767" spans="1:10" ht="15.75">
      <c r="A767" s="61" t="s">
        <v>112</v>
      </c>
      <c r="B767" s="51" t="s">
        <v>64</v>
      </c>
      <c r="C767" s="51" t="s">
        <v>241</v>
      </c>
      <c r="D767" s="51" t="s">
        <v>236</v>
      </c>
      <c r="E767" s="52" t="s">
        <v>419</v>
      </c>
      <c r="F767" s="53" t="s">
        <v>114</v>
      </c>
      <c r="G767" s="99">
        <v>36131</v>
      </c>
      <c r="H767" s="99">
        <v>36916</v>
      </c>
      <c r="I767" s="99">
        <v>36871</v>
      </c>
      <c r="J767" s="123">
        <f t="shared" si="101"/>
        <v>99.87810163614694</v>
      </c>
    </row>
    <row r="768" spans="1:10" ht="15.75">
      <c r="A768" s="61" t="s">
        <v>491</v>
      </c>
      <c r="B768" s="51" t="s">
        <v>64</v>
      </c>
      <c r="C768" s="51" t="s">
        <v>241</v>
      </c>
      <c r="D768" s="51" t="s">
        <v>236</v>
      </c>
      <c r="E768" s="52" t="s">
        <v>419</v>
      </c>
      <c r="F768" s="53" t="s">
        <v>492</v>
      </c>
      <c r="G768" s="99">
        <v>4327</v>
      </c>
      <c r="H768" s="99">
        <v>4425</v>
      </c>
      <c r="I768" s="99">
        <v>4425</v>
      </c>
      <c r="J768" s="123">
        <f t="shared" si="101"/>
        <v>100</v>
      </c>
    </row>
    <row r="769" spans="1:10" ht="15.75">
      <c r="A769" s="61" t="s">
        <v>100</v>
      </c>
      <c r="B769" s="23" t="s">
        <v>64</v>
      </c>
      <c r="C769" s="23" t="s">
        <v>241</v>
      </c>
      <c r="D769" s="23" t="s">
        <v>236</v>
      </c>
      <c r="E769" s="24" t="s">
        <v>8</v>
      </c>
      <c r="F769" s="25"/>
      <c r="G769" s="99">
        <f aca="true" t="shared" si="107" ref="G769:I771">G770</f>
        <v>0</v>
      </c>
      <c r="H769" s="99">
        <f t="shared" si="107"/>
        <v>1155</v>
      </c>
      <c r="I769" s="99">
        <f t="shared" si="107"/>
        <v>1130</v>
      </c>
      <c r="J769" s="123">
        <f t="shared" si="101"/>
        <v>97.83549783549783</v>
      </c>
    </row>
    <row r="770" spans="1:10" ht="49.5" customHeight="1">
      <c r="A770" s="61" t="s">
        <v>33</v>
      </c>
      <c r="B770" s="23" t="s">
        <v>64</v>
      </c>
      <c r="C770" s="23" t="s">
        <v>241</v>
      </c>
      <c r="D770" s="23" t="s">
        <v>236</v>
      </c>
      <c r="E770" s="24" t="s">
        <v>35</v>
      </c>
      <c r="F770" s="25"/>
      <c r="G770" s="99">
        <f t="shared" si="107"/>
        <v>0</v>
      </c>
      <c r="H770" s="99">
        <f t="shared" si="107"/>
        <v>1155</v>
      </c>
      <c r="I770" s="99">
        <f t="shared" si="107"/>
        <v>1130</v>
      </c>
      <c r="J770" s="123">
        <f t="shared" si="101"/>
        <v>97.83549783549783</v>
      </c>
    </row>
    <row r="771" spans="1:10" ht="78.75">
      <c r="A771" s="61" t="s">
        <v>557</v>
      </c>
      <c r="B771" s="23" t="s">
        <v>64</v>
      </c>
      <c r="C771" s="23" t="s">
        <v>241</v>
      </c>
      <c r="D771" s="23" t="s">
        <v>236</v>
      </c>
      <c r="E771" s="24" t="s">
        <v>558</v>
      </c>
      <c r="F771" s="25"/>
      <c r="G771" s="99">
        <f t="shared" si="107"/>
        <v>0</v>
      </c>
      <c r="H771" s="99">
        <f t="shared" si="107"/>
        <v>1155</v>
      </c>
      <c r="I771" s="99">
        <f t="shared" si="107"/>
        <v>1130</v>
      </c>
      <c r="J771" s="123">
        <f t="shared" si="101"/>
        <v>97.83549783549783</v>
      </c>
    </row>
    <row r="772" spans="1:10" ht="15.75">
      <c r="A772" s="61" t="s">
        <v>112</v>
      </c>
      <c r="B772" s="23" t="s">
        <v>64</v>
      </c>
      <c r="C772" s="23" t="s">
        <v>241</v>
      </c>
      <c r="D772" s="23" t="s">
        <v>236</v>
      </c>
      <c r="E772" s="24" t="s">
        <v>558</v>
      </c>
      <c r="F772" s="25" t="s">
        <v>114</v>
      </c>
      <c r="G772" s="99">
        <v>0</v>
      </c>
      <c r="H772" s="99">
        <v>1155</v>
      </c>
      <c r="I772" s="99">
        <v>1130</v>
      </c>
      <c r="J772" s="123">
        <f t="shared" si="101"/>
        <v>97.83549783549783</v>
      </c>
    </row>
    <row r="773" spans="1:10" ht="16.5" customHeight="1">
      <c r="A773" s="6" t="s">
        <v>367</v>
      </c>
      <c r="B773" s="23" t="s">
        <v>64</v>
      </c>
      <c r="C773" s="23" t="s">
        <v>241</v>
      </c>
      <c r="D773" s="23" t="s">
        <v>236</v>
      </c>
      <c r="E773" s="24" t="s">
        <v>369</v>
      </c>
      <c r="F773" s="25"/>
      <c r="G773" s="99">
        <f aca="true" t="shared" si="108" ref="G773:I774">G774</f>
        <v>0</v>
      </c>
      <c r="H773" s="99">
        <f t="shared" si="108"/>
        <v>32</v>
      </c>
      <c r="I773" s="99">
        <f t="shared" si="108"/>
        <v>32</v>
      </c>
      <c r="J773" s="123">
        <f t="shared" si="101"/>
        <v>100</v>
      </c>
    </row>
    <row r="774" spans="1:10" ht="31.5">
      <c r="A774" s="6" t="s">
        <v>368</v>
      </c>
      <c r="B774" s="23" t="s">
        <v>64</v>
      </c>
      <c r="C774" s="23" t="s">
        <v>241</v>
      </c>
      <c r="D774" s="23" t="s">
        <v>236</v>
      </c>
      <c r="E774" s="24" t="s">
        <v>370</v>
      </c>
      <c r="F774" s="25"/>
      <c r="G774" s="99">
        <f t="shared" si="108"/>
        <v>0</v>
      </c>
      <c r="H774" s="99">
        <f t="shared" si="108"/>
        <v>32</v>
      </c>
      <c r="I774" s="99">
        <f t="shared" si="108"/>
        <v>32</v>
      </c>
      <c r="J774" s="123">
        <f t="shared" si="101"/>
        <v>100</v>
      </c>
    </row>
    <row r="775" spans="1:10" ht="15.75">
      <c r="A775" s="61" t="s">
        <v>112</v>
      </c>
      <c r="B775" s="23" t="s">
        <v>64</v>
      </c>
      <c r="C775" s="23" t="s">
        <v>241</v>
      </c>
      <c r="D775" s="23" t="s">
        <v>236</v>
      </c>
      <c r="E775" s="24" t="s">
        <v>370</v>
      </c>
      <c r="F775" s="25" t="s">
        <v>114</v>
      </c>
      <c r="G775" s="99">
        <v>0</v>
      </c>
      <c r="H775" s="99">
        <v>32</v>
      </c>
      <c r="I775" s="99">
        <v>32</v>
      </c>
      <c r="J775" s="123">
        <f t="shared" si="101"/>
        <v>100</v>
      </c>
    </row>
    <row r="776" spans="1:10" ht="12" customHeight="1">
      <c r="A776" s="61"/>
      <c r="B776" s="23"/>
      <c r="C776" s="23"/>
      <c r="D776" s="23"/>
      <c r="E776" s="24"/>
      <c r="F776" s="25"/>
      <c r="G776" s="8"/>
      <c r="H776" s="8"/>
      <c r="I776" s="8"/>
      <c r="J776" s="123"/>
    </row>
    <row r="777" spans="1:10" ht="15.75">
      <c r="A777" s="28" t="s">
        <v>292</v>
      </c>
      <c r="B777" s="23" t="s">
        <v>64</v>
      </c>
      <c r="C777" s="23" t="s">
        <v>241</v>
      </c>
      <c r="D777" s="23" t="s">
        <v>237</v>
      </c>
      <c r="E777" s="31"/>
      <c r="F777" s="32"/>
      <c r="G777" s="8">
        <f>G785+G788+G794+G801+G778+G791</f>
        <v>1188250</v>
      </c>
      <c r="H777" s="8">
        <f>H785+H788+H794+H801+H778+H791</f>
        <v>1304480</v>
      </c>
      <c r="I777" s="8">
        <f>I785+I788+I794+I801+I778+I791</f>
        <v>1296218</v>
      </c>
      <c r="J777" s="123">
        <f t="shared" si="101"/>
        <v>99.36664418005641</v>
      </c>
    </row>
    <row r="778" spans="1:10" ht="15.75">
      <c r="A778" s="28" t="s">
        <v>228</v>
      </c>
      <c r="B778" s="23" t="s">
        <v>64</v>
      </c>
      <c r="C778" s="23" t="s">
        <v>241</v>
      </c>
      <c r="D778" s="23" t="s">
        <v>237</v>
      </c>
      <c r="E778" s="24" t="s">
        <v>283</v>
      </c>
      <c r="F778" s="25"/>
      <c r="G778" s="8">
        <f>G782+G779</f>
        <v>0</v>
      </c>
      <c r="H778" s="8">
        <f>H782+H779</f>
        <v>13409</v>
      </c>
      <c r="I778" s="8">
        <f>I782+I779</f>
        <v>12811</v>
      </c>
      <c r="J778" s="123">
        <f t="shared" si="101"/>
        <v>95.54030874785592</v>
      </c>
    </row>
    <row r="779" spans="1:10" ht="31.5">
      <c r="A779" s="113" t="s">
        <v>560</v>
      </c>
      <c r="B779" s="23" t="s">
        <v>64</v>
      </c>
      <c r="C779" s="23" t="s">
        <v>241</v>
      </c>
      <c r="D779" s="23" t="s">
        <v>237</v>
      </c>
      <c r="E779" s="23" t="s">
        <v>561</v>
      </c>
      <c r="F779" s="25"/>
      <c r="G779" s="8">
        <f aca="true" t="shared" si="109" ref="G779:I780">G780</f>
        <v>0</v>
      </c>
      <c r="H779" s="8">
        <f t="shared" si="109"/>
        <v>2852</v>
      </c>
      <c r="I779" s="8">
        <f t="shared" si="109"/>
        <v>2261</v>
      </c>
      <c r="J779" s="123">
        <f t="shared" si="101"/>
        <v>79.27769985974754</v>
      </c>
    </row>
    <row r="780" spans="1:10" ht="31.5">
      <c r="A780" s="113" t="s">
        <v>560</v>
      </c>
      <c r="B780" s="23" t="s">
        <v>64</v>
      </c>
      <c r="C780" s="23" t="s">
        <v>241</v>
      </c>
      <c r="D780" s="23" t="s">
        <v>237</v>
      </c>
      <c r="E780" s="23" t="s">
        <v>562</v>
      </c>
      <c r="F780" s="25"/>
      <c r="G780" s="8">
        <f t="shared" si="109"/>
        <v>0</v>
      </c>
      <c r="H780" s="8">
        <f t="shared" si="109"/>
        <v>2852</v>
      </c>
      <c r="I780" s="8">
        <f t="shared" si="109"/>
        <v>2261</v>
      </c>
      <c r="J780" s="123">
        <f t="shared" si="101"/>
        <v>79.27769985974754</v>
      </c>
    </row>
    <row r="781" spans="1:10" ht="15.75">
      <c r="A781" s="61" t="s">
        <v>112</v>
      </c>
      <c r="B781" s="23" t="s">
        <v>64</v>
      </c>
      <c r="C781" s="23" t="s">
        <v>241</v>
      </c>
      <c r="D781" s="23" t="s">
        <v>237</v>
      </c>
      <c r="E781" s="23" t="s">
        <v>562</v>
      </c>
      <c r="F781" s="25" t="s">
        <v>114</v>
      </c>
      <c r="G781" s="8">
        <v>0</v>
      </c>
      <c r="H781" s="8">
        <v>2852</v>
      </c>
      <c r="I781" s="8">
        <v>2261</v>
      </c>
      <c r="J781" s="123">
        <f aca="true" t="shared" si="110" ref="J781:J844">I781/H781*100</f>
        <v>79.27769985974754</v>
      </c>
    </row>
    <row r="782" spans="1:10" ht="15.75">
      <c r="A782" s="6" t="s">
        <v>282</v>
      </c>
      <c r="B782" s="23" t="s">
        <v>64</v>
      </c>
      <c r="C782" s="23" t="s">
        <v>241</v>
      </c>
      <c r="D782" s="23" t="s">
        <v>237</v>
      </c>
      <c r="E782" s="24" t="s">
        <v>284</v>
      </c>
      <c r="F782" s="25"/>
      <c r="G782" s="8">
        <f aca="true" t="shared" si="111" ref="G782:I783">G783</f>
        <v>0</v>
      </c>
      <c r="H782" s="8">
        <f t="shared" si="111"/>
        <v>10557</v>
      </c>
      <c r="I782" s="8">
        <f t="shared" si="111"/>
        <v>10550</v>
      </c>
      <c r="J782" s="123">
        <f t="shared" si="110"/>
        <v>99.93369328407692</v>
      </c>
    </row>
    <row r="783" spans="1:10" ht="15.75">
      <c r="A783" s="64" t="s">
        <v>323</v>
      </c>
      <c r="B783" s="23" t="s">
        <v>64</v>
      </c>
      <c r="C783" s="23" t="s">
        <v>241</v>
      </c>
      <c r="D783" s="23" t="s">
        <v>237</v>
      </c>
      <c r="E783" s="24" t="s">
        <v>174</v>
      </c>
      <c r="F783" s="25"/>
      <c r="G783" s="8">
        <f t="shared" si="111"/>
        <v>0</v>
      </c>
      <c r="H783" s="8">
        <f t="shared" si="111"/>
        <v>10557</v>
      </c>
      <c r="I783" s="8">
        <f t="shared" si="111"/>
        <v>10550</v>
      </c>
      <c r="J783" s="123">
        <f t="shared" si="110"/>
        <v>99.93369328407692</v>
      </c>
    </row>
    <row r="784" spans="1:10" ht="15.75">
      <c r="A784" s="61" t="s">
        <v>112</v>
      </c>
      <c r="B784" s="23" t="s">
        <v>64</v>
      </c>
      <c r="C784" s="23" t="s">
        <v>241</v>
      </c>
      <c r="D784" s="23" t="s">
        <v>237</v>
      </c>
      <c r="E784" s="24" t="s">
        <v>174</v>
      </c>
      <c r="F784" s="25" t="s">
        <v>114</v>
      </c>
      <c r="G784" s="8">
        <v>0</v>
      </c>
      <c r="H784" s="8">
        <v>10557</v>
      </c>
      <c r="I784" s="8">
        <v>10550</v>
      </c>
      <c r="J784" s="123">
        <f t="shared" si="110"/>
        <v>99.93369328407692</v>
      </c>
    </row>
    <row r="785" spans="1:10" ht="31.5">
      <c r="A785" s="28" t="s">
        <v>252</v>
      </c>
      <c r="B785" s="23" t="s">
        <v>64</v>
      </c>
      <c r="C785" s="23" t="s">
        <v>241</v>
      </c>
      <c r="D785" s="23" t="s">
        <v>237</v>
      </c>
      <c r="E785" s="24" t="s">
        <v>293</v>
      </c>
      <c r="F785" s="32"/>
      <c r="G785" s="8">
        <f aca="true" t="shared" si="112" ref="G785:I786">G786</f>
        <v>229206</v>
      </c>
      <c r="H785" s="8">
        <f t="shared" si="112"/>
        <v>225488</v>
      </c>
      <c r="I785" s="8">
        <f t="shared" si="112"/>
        <v>218876</v>
      </c>
      <c r="J785" s="123">
        <f t="shared" si="110"/>
        <v>97.06769318101185</v>
      </c>
    </row>
    <row r="786" spans="1:10" ht="15.75">
      <c r="A786" s="6" t="s">
        <v>217</v>
      </c>
      <c r="B786" s="23" t="s">
        <v>64</v>
      </c>
      <c r="C786" s="23" t="s">
        <v>241</v>
      </c>
      <c r="D786" s="23" t="s">
        <v>237</v>
      </c>
      <c r="E786" s="24" t="s">
        <v>294</v>
      </c>
      <c r="F786" s="25"/>
      <c r="G786" s="8">
        <f t="shared" si="112"/>
        <v>229206</v>
      </c>
      <c r="H786" s="8">
        <f t="shared" si="112"/>
        <v>225488</v>
      </c>
      <c r="I786" s="8">
        <f t="shared" si="112"/>
        <v>218876</v>
      </c>
      <c r="J786" s="123">
        <f t="shared" si="110"/>
        <v>97.06769318101185</v>
      </c>
    </row>
    <row r="787" spans="1:10" ht="15.75">
      <c r="A787" s="61" t="s">
        <v>112</v>
      </c>
      <c r="B787" s="23" t="s">
        <v>64</v>
      </c>
      <c r="C787" s="23" t="s">
        <v>241</v>
      </c>
      <c r="D787" s="23" t="s">
        <v>237</v>
      </c>
      <c r="E787" s="24" t="s">
        <v>294</v>
      </c>
      <c r="F787" s="25" t="s">
        <v>114</v>
      </c>
      <c r="G787" s="8">
        <v>229206</v>
      </c>
      <c r="H787" s="8">
        <v>225488</v>
      </c>
      <c r="I787" s="8">
        <v>218876</v>
      </c>
      <c r="J787" s="123">
        <f t="shared" si="110"/>
        <v>97.06769318101185</v>
      </c>
    </row>
    <row r="788" spans="1:10" ht="15.75">
      <c r="A788" s="28" t="s">
        <v>268</v>
      </c>
      <c r="B788" s="23" t="s">
        <v>64</v>
      </c>
      <c r="C788" s="23" t="s">
        <v>241</v>
      </c>
      <c r="D788" s="23" t="s">
        <v>237</v>
      </c>
      <c r="E788" s="24" t="s">
        <v>295</v>
      </c>
      <c r="F788" s="25"/>
      <c r="G788" s="8">
        <f aca="true" t="shared" si="113" ref="G788:I789">G789</f>
        <v>62436</v>
      </c>
      <c r="H788" s="8">
        <f t="shared" si="113"/>
        <v>63289</v>
      </c>
      <c r="I788" s="8">
        <f t="shared" si="113"/>
        <v>62703</v>
      </c>
      <c r="J788" s="123">
        <f t="shared" si="110"/>
        <v>99.0740887041982</v>
      </c>
    </row>
    <row r="789" spans="1:10" ht="15.75">
      <c r="A789" s="6" t="s">
        <v>217</v>
      </c>
      <c r="B789" s="23" t="s">
        <v>64</v>
      </c>
      <c r="C789" s="23" t="s">
        <v>241</v>
      </c>
      <c r="D789" s="23" t="s">
        <v>237</v>
      </c>
      <c r="E789" s="24" t="s">
        <v>296</v>
      </c>
      <c r="F789" s="25"/>
      <c r="G789" s="8">
        <f t="shared" si="113"/>
        <v>62436</v>
      </c>
      <c r="H789" s="8">
        <f t="shared" si="113"/>
        <v>63289</v>
      </c>
      <c r="I789" s="8">
        <f t="shared" si="113"/>
        <v>62703</v>
      </c>
      <c r="J789" s="123">
        <f t="shared" si="110"/>
        <v>99.0740887041982</v>
      </c>
    </row>
    <row r="790" spans="1:10" ht="15.75">
      <c r="A790" s="61" t="s">
        <v>112</v>
      </c>
      <c r="B790" s="23" t="s">
        <v>64</v>
      </c>
      <c r="C790" s="23" t="s">
        <v>241</v>
      </c>
      <c r="D790" s="23" t="s">
        <v>237</v>
      </c>
      <c r="E790" s="24" t="s">
        <v>296</v>
      </c>
      <c r="F790" s="25" t="s">
        <v>114</v>
      </c>
      <c r="G790" s="8">
        <v>62436</v>
      </c>
      <c r="H790" s="8">
        <v>63289</v>
      </c>
      <c r="I790" s="8">
        <v>62703</v>
      </c>
      <c r="J790" s="123">
        <f t="shared" si="110"/>
        <v>99.0740887041982</v>
      </c>
    </row>
    <row r="791" spans="1:10" ht="15.75">
      <c r="A791" s="28" t="s">
        <v>224</v>
      </c>
      <c r="B791" s="23" t="s">
        <v>64</v>
      </c>
      <c r="C791" s="23" t="s">
        <v>241</v>
      </c>
      <c r="D791" s="23" t="s">
        <v>237</v>
      </c>
      <c r="E791" s="24" t="s">
        <v>300</v>
      </c>
      <c r="F791" s="25"/>
      <c r="G791" s="8">
        <f aca="true" t="shared" si="114" ref="G791:I792">G792</f>
        <v>0</v>
      </c>
      <c r="H791" s="8">
        <f t="shared" si="114"/>
        <v>18193</v>
      </c>
      <c r="I791" s="8">
        <f t="shared" si="114"/>
        <v>18193</v>
      </c>
      <c r="J791" s="123">
        <f t="shared" si="110"/>
        <v>100</v>
      </c>
    </row>
    <row r="792" spans="1:10" ht="15.75">
      <c r="A792" s="61" t="s">
        <v>660</v>
      </c>
      <c r="B792" s="23" t="s">
        <v>64</v>
      </c>
      <c r="C792" s="23" t="s">
        <v>241</v>
      </c>
      <c r="D792" s="23" t="s">
        <v>237</v>
      </c>
      <c r="E792" s="24" t="s">
        <v>661</v>
      </c>
      <c r="F792" s="25"/>
      <c r="G792" s="8">
        <f t="shared" si="114"/>
        <v>0</v>
      </c>
      <c r="H792" s="8">
        <f t="shared" si="114"/>
        <v>18193</v>
      </c>
      <c r="I792" s="8">
        <f t="shared" si="114"/>
        <v>18193</v>
      </c>
      <c r="J792" s="123">
        <f t="shared" si="110"/>
        <v>100</v>
      </c>
    </row>
    <row r="793" spans="1:10" ht="15.75">
      <c r="A793" s="61" t="s">
        <v>112</v>
      </c>
      <c r="B793" s="23" t="s">
        <v>64</v>
      </c>
      <c r="C793" s="23" t="s">
        <v>241</v>
      </c>
      <c r="D793" s="23" t="s">
        <v>237</v>
      </c>
      <c r="E793" s="24" t="s">
        <v>661</v>
      </c>
      <c r="F793" s="25" t="s">
        <v>114</v>
      </c>
      <c r="G793" s="8">
        <v>0</v>
      </c>
      <c r="H793" s="8">
        <v>18193</v>
      </c>
      <c r="I793" s="8">
        <v>18193</v>
      </c>
      <c r="J793" s="123">
        <f t="shared" si="110"/>
        <v>100</v>
      </c>
    </row>
    <row r="794" spans="1:10" ht="15.75">
      <c r="A794" s="57" t="s">
        <v>38</v>
      </c>
      <c r="B794" s="51" t="s">
        <v>64</v>
      </c>
      <c r="C794" s="51" t="s">
        <v>241</v>
      </c>
      <c r="D794" s="51" t="s">
        <v>237</v>
      </c>
      <c r="E794" s="52" t="s">
        <v>39</v>
      </c>
      <c r="F794" s="53"/>
      <c r="G794" s="99">
        <f>G798+G795</f>
        <v>896608</v>
      </c>
      <c r="H794" s="99">
        <f>H798+H795</f>
        <v>981387</v>
      </c>
      <c r="I794" s="99">
        <f>I798+I795</f>
        <v>980960</v>
      </c>
      <c r="J794" s="123">
        <f t="shared" si="110"/>
        <v>99.95649015118398</v>
      </c>
    </row>
    <row r="795" spans="1:10" ht="16.5" customHeight="1">
      <c r="A795" s="61" t="s">
        <v>563</v>
      </c>
      <c r="B795" s="23" t="s">
        <v>64</v>
      </c>
      <c r="C795" s="23" t="s">
        <v>241</v>
      </c>
      <c r="D795" s="23" t="s">
        <v>237</v>
      </c>
      <c r="E795" s="24" t="s">
        <v>564</v>
      </c>
      <c r="F795" s="25"/>
      <c r="G795" s="99">
        <f aca="true" t="shared" si="115" ref="G795:I796">G796</f>
        <v>0</v>
      </c>
      <c r="H795" s="99">
        <f t="shared" si="115"/>
        <v>33454</v>
      </c>
      <c r="I795" s="99">
        <f t="shared" si="115"/>
        <v>33413</v>
      </c>
      <c r="J795" s="123">
        <f t="shared" si="110"/>
        <v>99.87744365397262</v>
      </c>
    </row>
    <row r="796" spans="1:10" ht="32.25" customHeight="1">
      <c r="A796" s="61" t="s">
        <v>565</v>
      </c>
      <c r="B796" s="23" t="s">
        <v>64</v>
      </c>
      <c r="C796" s="23" t="s">
        <v>241</v>
      </c>
      <c r="D796" s="23" t="s">
        <v>237</v>
      </c>
      <c r="E796" s="24" t="s">
        <v>566</v>
      </c>
      <c r="F796" s="25"/>
      <c r="G796" s="99">
        <f t="shared" si="115"/>
        <v>0</v>
      </c>
      <c r="H796" s="99">
        <f t="shared" si="115"/>
        <v>33454</v>
      </c>
      <c r="I796" s="99">
        <f t="shared" si="115"/>
        <v>33413</v>
      </c>
      <c r="J796" s="123">
        <f t="shared" si="110"/>
        <v>99.87744365397262</v>
      </c>
    </row>
    <row r="797" spans="1:10" ht="15.75">
      <c r="A797" s="61" t="s">
        <v>112</v>
      </c>
      <c r="B797" s="23" t="s">
        <v>64</v>
      </c>
      <c r="C797" s="23" t="s">
        <v>241</v>
      </c>
      <c r="D797" s="23" t="s">
        <v>237</v>
      </c>
      <c r="E797" s="24" t="s">
        <v>566</v>
      </c>
      <c r="F797" s="25" t="s">
        <v>114</v>
      </c>
      <c r="G797" s="99">
        <v>0</v>
      </c>
      <c r="H797" s="99">
        <v>33454</v>
      </c>
      <c r="I797" s="99">
        <v>33413</v>
      </c>
      <c r="J797" s="123">
        <f t="shared" si="110"/>
        <v>99.87744365397262</v>
      </c>
    </row>
    <row r="798" spans="1:10" ht="15.75">
      <c r="A798" s="61" t="s">
        <v>364</v>
      </c>
      <c r="B798" s="51" t="s">
        <v>64</v>
      </c>
      <c r="C798" s="51" t="s">
        <v>241</v>
      </c>
      <c r="D798" s="51" t="s">
        <v>237</v>
      </c>
      <c r="E798" s="52" t="s">
        <v>419</v>
      </c>
      <c r="F798" s="53"/>
      <c r="G798" s="99">
        <f>G799+G800</f>
        <v>896608</v>
      </c>
      <c r="H798" s="99">
        <f>H799+H800</f>
        <v>947933</v>
      </c>
      <c r="I798" s="99">
        <f>I799+I800</f>
        <v>947547</v>
      </c>
      <c r="J798" s="123">
        <f t="shared" si="110"/>
        <v>99.9592798225191</v>
      </c>
    </row>
    <row r="799" spans="1:10" ht="15.75">
      <c r="A799" s="61" t="s">
        <v>112</v>
      </c>
      <c r="B799" s="51" t="s">
        <v>64</v>
      </c>
      <c r="C799" s="51" t="s">
        <v>241</v>
      </c>
      <c r="D799" s="51" t="s">
        <v>237</v>
      </c>
      <c r="E799" s="52" t="s">
        <v>419</v>
      </c>
      <c r="F799" s="53" t="s">
        <v>114</v>
      </c>
      <c r="G799" s="99">
        <v>891505</v>
      </c>
      <c r="H799" s="99">
        <v>942622</v>
      </c>
      <c r="I799" s="99">
        <v>942236</v>
      </c>
      <c r="J799" s="123">
        <f t="shared" si="110"/>
        <v>99.95905039347693</v>
      </c>
    </row>
    <row r="800" spans="1:10" ht="15.75">
      <c r="A800" s="61" t="s">
        <v>491</v>
      </c>
      <c r="B800" s="51" t="s">
        <v>64</v>
      </c>
      <c r="C800" s="51" t="s">
        <v>241</v>
      </c>
      <c r="D800" s="51" t="s">
        <v>237</v>
      </c>
      <c r="E800" s="52" t="s">
        <v>419</v>
      </c>
      <c r="F800" s="53" t="s">
        <v>492</v>
      </c>
      <c r="G800" s="99">
        <v>5103</v>
      </c>
      <c r="H800" s="99">
        <v>5311</v>
      </c>
      <c r="I800" s="99">
        <v>5311</v>
      </c>
      <c r="J800" s="123">
        <f t="shared" si="110"/>
        <v>100</v>
      </c>
    </row>
    <row r="801" spans="1:10" ht="15.75">
      <c r="A801" s="61" t="s">
        <v>100</v>
      </c>
      <c r="B801" s="23" t="s">
        <v>64</v>
      </c>
      <c r="C801" s="23" t="s">
        <v>241</v>
      </c>
      <c r="D801" s="23" t="s">
        <v>237</v>
      </c>
      <c r="E801" s="24" t="s">
        <v>8</v>
      </c>
      <c r="F801" s="25"/>
      <c r="G801" s="99">
        <f aca="true" t="shared" si="116" ref="G801:I803">G802</f>
        <v>0</v>
      </c>
      <c r="H801" s="99">
        <f t="shared" si="116"/>
        <v>2714</v>
      </c>
      <c r="I801" s="99">
        <f t="shared" si="116"/>
        <v>2675</v>
      </c>
      <c r="J801" s="123">
        <f t="shared" si="110"/>
        <v>98.56300663227708</v>
      </c>
    </row>
    <row r="802" spans="1:10" ht="49.5" customHeight="1">
      <c r="A802" s="61" t="s">
        <v>33</v>
      </c>
      <c r="B802" s="23" t="s">
        <v>64</v>
      </c>
      <c r="C802" s="23" t="s">
        <v>241</v>
      </c>
      <c r="D802" s="23" t="s">
        <v>237</v>
      </c>
      <c r="E802" s="24" t="s">
        <v>35</v>
      </c>
      <c r="F802" s="25"/>
      <c r="G802" s="99">
        <f t="shared" si="116"/>
        <v>0</v>
      </c>
      <c r="H802" s="99">
        <f t="shared" si="116"/>
        <v>2714</v>
      </c>
      <c r="I802" s="99">
        <f t="shared" si="116"/>
        <v>2675</v>
      </c>
      <c r="J802" s="123">
        <f t="shared" si="110"/>
        <v>98.56300663227708</v>
      </c>
    </row>
    <row r="803" spans="1:10" ht="78.75">
      <c r="A803" s="61" t="s">
        <v>557</v>
      </c>
      <c r="B803" s="23" t="s">
        <v>64</v>
      </c>
      <c r="C803" s="23" t="s">
        <v>241</v>
      </c>
      <c r="D803" s="23" t="s">
        <v>237</v>
      </c>
      <c r="E803" s="24" t="s">
        <v>558</v>
      </c>
      <c r="F803" s="25"/>
      <c r="G803" s="99">
        <f t="shared" si="116"/>
        <v>0</v>
      </c>
      <c r="H803" s="99">
        <f t="shared" si="116"/>
        <v>2714</v>
      </c>
      <c r="I803" s="99">
        <f t="shared" si="116"/>
        <v>2675</v>
      </c>
      <c r="J803" s="123">
        <f t="shared" si="110"/>
        <v>98.56300663227708</v>
      </c>
    </row>
    <row r="804" spans="1:10" ht="15.75">
      <c r="A804" s="61" t="s">
        <v>112</v>
      </c>
      <c r="B804" s="23" t="s">
        <v>64</v>
      </c>
      <c r="C804" s="23" t="s">
        <v>241</v>
      </c>
      <c r="D804" s="23" t="s">
        <v>237</v>
      </c>
      <c r="E804" s="24" t="s">
        <v>558</v>
      </c>
      <c r="F804" s="25" t="s">
        <v>114</v>
      </c>
      <c r="G804" s="99">
        <v>0</v>
      </c>
      <c r="H804" s="99">
        <v>2714</v>
      </c>
      <c r="I804" s="99">
        <v>2675</v>
      </c>
      <c r="J804" s="123">
        <f t="shared" si="110"/>
        <v>98.56300663227708</v>
      </c>
    </row>
    <row r="805" spans="1:10" ht="12" customHeight="1">
      <c r="A805" s="61"/>
      <c r="B805" s="23"/>
      <c r="C805" s="23"/>
      <c r="D805" s="23"/>
      <c r="E805" s="24"/>
      <c r="F805" s="25"/>
      <c r="G805" s="8"/>
      <c r="H805" s="8"/>
      <c r="I805" s="8"/>
      <c r="J805" s="123"/>
    </row>
    <row r="806" spans="1:10" ht="15.75">
      <c r="A806" s="28" t="s">
        <v>340</v>
      </c>
      <c r="B806" s="23" t="s">
        <v>64</v>
      </c>
      <c r="C806" s="23" t="s">
        <v>241</v>
      </c>
      <c r="D806" s="23" t="s">
        <v>241</v>
      </c>
      <c r="E806" s="24"/>
      <c r="F806" s="25"/>
      <c r="G806" s="8">
        <f>G810+G807</f>
        <v>5714</v>
      </c>
      <c r="H806" s="8">
        <f>H810+H807</f>
        <v>11793</v>
      </c>
      <c r="I806" s="8">
        <f>I810+I807</f>
        <v>11793</v>
      </c>
      <c r="J806" s="123">
        <f t="shared" si="110"/>
        <v>100</v>
      </c>
    </row>
    <row r="807" spans="1:10" ht="15.75">
      <c r="A807" s="57" t="s">
        <v>52</v>
      </c>
      <c r="B807" s="23" t="s">
        <v>64</v>
      </c>
      <c r="C807" s="23" t="s">
        <v>241</v>
      </c>
      <c r="D807" s="23" t="s">
        <v>241</v>
      </c>
      <c r="E807" s="24" t="s">
        <v>53</v>
      </c>
      <c r="F807" s="25"/>
      <c r="G807" s="8">
        <f aca="true" t="shared" si="117" ref="G807:I808">G808</f>
        <v>0</v>
      </c>
      <c r="H807" s="8">
        <f t="shared" si="117"/>
        <v>6276</v>
      </c>
      <c r="I807" s="8">
        <f t="shared" si="117"/>
        <v>6276</v>
      </c>
      <c r="J807" s="123">
        <f t="shared" si="110"/>
        <v>100</v>
      </c>
    </row>
    <row r="808" spans="1:10" ht="47.25">
      <c r="A808" s="56" t="s">
        <v>55</v>
      </c>
      <c r="B808" s="23" t="s">
        <v>64</v>
      </c>
      <c r="C808" s="23" t="s">
        <v>241</v>
      </c>
      <c r="D808" s="23" t="s">
        <v>241</v>
      </c>
      <c r="E808" s="24" t="s">
        <v>54</v>
      </c>
      <c r="F808" s="25"/>
      <c r="G808" s="8">
        <f t="shared" si="117"/>
        <v>0</v>
      </c>
      <c r="H808" s="8">
        <f t="shared" si="117"/>
        <v>6276</v>
      </c>
      <c r="I808" s="8">
        <f t="shared" si="117"/>
        <v>6276</v>
      </c>
      <c r="J808" s="123">
        <f t="shared" si="110"/>
        <v>100</v>
      </c>
    </row>
    <row r="809" spans="1:10" ht="31.5">
      <c r="A809" s="57" t="s">
        <v>341</v>
      </c>
      <c r="B809" s="23" t="s">
        <v>64</v>
      </c>
      <c r="C809" s="23" t="s">
        <v>241</v>
      </c>
      <c r="D809" s="23" t="s">
        <v>241</v>
      </c>
      <c r="E809" s="24" t="s">
        <v>54</v>
      </c>
      <c r="F809" s="25" t="s">
        <v>225</v>
      </c>
      <c r="G809" s="8">
        <v>0</v>
      </c>
      <c r="H809" s="8">
        <v>6276</v>
      </c>
      <c r="I809" s="8">
        <v>6276</v>
      </c>
      <c r="J809" s="123">
        <f t="shared" si="110"/>
        <v>100</v>
      </c>
    </row>
    <row r="810" spans="1:10" ht="15.75">
      <c r="A810" s="21" t="s">
        <v>81</v>
      </c>
      <c r="B810" s="23" t="s">
        <v>64</v>
      </c>
      <c r="C810" s="18" t="s">
        <v>241</v>
      </c>
      <c r="D810" s="18" t="s">
        <v>241</v>
      </c>
      <c r="E810" s="24" t="s">
        <v>273</v>
      </c>
      <c r="F810" s="25"/>
      <c r="G810" s="8">
        <f>G811+G813</f>
        <v>5714</v>
      </c>
      <c r="H810" s="8">
        <f>H811+H813</f>
        <v>5517</v>
      </c>
      <c r="I810" s="8">
        <f>I811+I813</f>
        <v>5517</v>
      </c>
      <c r="J810" s="123">
        <f t="shared" si="110"/>
        <v>100</v>
      </c>
    </row>
    <row r="811" spans="1:10" ht="31.5">
      <c r="A811" s="61" t="s">
        <v>346</v>
      </c>
      <c r="B811" s="23" t="s">
        <v>64</v>
      </c>
      <c r="C811" s="18" t="s">
        <v>241</v>
      </c>
      <c r="D811" s="18" t="s">
        <v>241</v>
      </c>
      <c r="E811" s="52" t="s">
        <v>303</v>
      </c>
      <c r="F811" s="25"/>
      <c r="G811" s="8">
        <f>G812</f>
        <v>5637</v>
      </c>
      <c r="H811" s="8">
        <f>H812</f>
        <v>5440</v>
      </c>
      <c r="I811" s="8">
        <f>I812</f>
        <v>5440</v>
      </c>
      <c r="J811" s="123">
        <f t="shared" si="110"/>
        <v>100</v>
      </c>
    </row>
    <row r="812" spans="1:10" ht="31.5">
      <c r="A812" s="57" t="s">
        <v>341</v>
      </c>
      <c r="B812" s="23" t="s">
        <v>64</v>
      </c>
      <c r="C812" s="18" t="s">
        <v>241</v>
      </c>
      <c r="D812" s="18" t="s">
        <v>241</v>
      </c>
      <c r="E812" s="52" t="s">
        <v>303</v>
      </c>
      <c r="F812" s="25" t="s">
        <v>225</v>
      </c>
      <c r="G812" s="8">
        <v>5637</v>
      </c>
      <c r="H812" s="8">
        <v>5440</v>
      </c>
      <c r="I812" s="8">
        <v>5440</v>
      </c>
      <c r="J812" s="123">
        <f t="shared" si="110"/>
        <v>100</v>
      </c>
    </row>
    <row r="813" spans="1:10" ht="31.5">
      <c r="A813" s="28" t="s">
        <v>347</v>
      </c>
      <c r="B813" s="23" t="s">
        <v>64</v>
      </c>
      <c r="C813" s="18" t="s">
        <v>241</v>
      </c>
      <c r="D813" s="18" t="s">
        <v>241</v>
      </c>
      <c r="E813" s="52" t="s">
        <v>137</v>
      </c>
      <c r="F813" s="25"/>
      <c r="G813" s="8">
        <f>G814</f>
        <v>77</v>
      </c>
      <c r="H813" s="8">
        <f>H814</f>
        <v>77</v>
      </c>
      <c r="I813" s="8">
        <f>I814</f>
        <v>77</v>
      </c>
      <c r="J813" s="123">
        <f t="shared" si="110"/>
        <v>100</v>
      </c>
    </row>
    <row r="814" spans="1:10" ht="15.75">
      <c r="A814" s="61" t="s">
        <v>112</v>
      </c>
      <c r="B814" s="23" t="s">
        <v>64</v>
      </c>
      <c r="C814" s="54" t="s">
        <v>241</v>
      </c>
      <c r="D814" s="54" t="s">
        <v>241</v>
      </c>
      <c r="E814" s="52" t="s">
        <v>137</v>
      </c>
      <c r="F814" s="25" t="s">
        <v>114</v>
      </c>
      <c r="G814" s="8">
        <v>77</v>
      </c>
      <c r="H814" s="8">
        <v>77</v>
      </c>
      <c r="I814" s="8">
        <v>77</v>
      </c>
      <c r="J814" s="123">
        <f t="shared" si="110"/>
        <v>100</v>
      </c>
    </row>
    <row r="815" spans="1:10" ht="12" customHeight="1">
      <c r="A815" s="61"/>
      <c r="B815" s="23"/>
      <c r="C815" s="23"/>
      <c r="D815" s="23"/>
      <c r="E815" s="24"/>
      <c r="F815" s="25"/>
      <c r="G815" s="8"/>
      <c r="H815" s="8"/>
      <c r="I815" s="8"/>
      <c r="J815" s="123"/>
    </row>
    <row r="816" spans="1:10" ht="15.75">
      <c r="A816" s="28" t="s">
        <v>119</v>
      </c>
      <c r="B816" s="23" t="s">
        <v>64</v>
      </c>
      <c r="C816" s="23" t="s">
        <v>241</v>
      </c>
      <c r="D816" s="23" t="s">
        <v>243</v>
      </c>
      <c r="E816" s="31"/>
      <c r="F816" s="32"/>
      <c r="G816" s="8">
        <f>G817+G824+G827+G840+G835+G820</f>
        <v>62710</v>
      </c>
      <c r="H816" s="8">
        <f>H817+H824+H827+H840+H835+H820</f>
        <v>63720</v>
      </c>
      <c r="I816" s="8">
        <f>I817+I824+I827+I840+I835+I820</f>
        <v>63562</v>
      </c>
      <c r="J816" s="123">
        <f t="shared" si="110"/>
        <v>99.75204017576898</v>
      </c>
    </row>
    <row r="817" spans="1:10" ht="47.25">
      <c r="A817" s="21" t="s">
        <v>111</v>
      </c>
      <c r="B817" s="23" t="s">
        <v>64</v>
      </c>
      <c r="C817" s="23" t="s">
        <v>241</v>
      </c>
      <c r="D817" s="23" t="s">
        <v>243</v>
      </c>
      <c r="E817" s="23" t="s">
        <v>113</v>
      </c>
      <c r="F817" s="25"/>
      <c r="G817" s="8">
        <f aca="true" t="shared" si="118" ref="G817:I818">G818</f>
        <v>22553</v>
      </c>
      <c r="H817" s="8">
        <f t="shared" si="118"/>
        <v>22553</v>
      </c>
      <c r="I817" s="8">
        <f t="shared" si="118"/>
        <v>22553</v>
      </c>
      <c r="J817" s="123">
        <f t="shared" si="110"/>
        <v>100</v>
      </c>
    </row>
    <row r="818" spans="1:10" ht="15.75">
      <c r="A818" s="6" t="s">
        <v>222</v>
      </c>
      <c r="B818" s="23" t="s">
        <v>64</v>
      </c>
      <c r="C818" s="23" t="s">
        <v>241</v>
      </c>
      <c r="D818" s="23" t="s">
        <v>243</v>
      </c>
      <c r="E818" s="23" t="s">
        <v>297</v>
      </c>
      <c r="F818" s="25"/>
      <c r="G818" s="8">
        <f t="shared" si="118"/>
        <v>22553</v>
      </c>
      <c r="H818" s="8">
        <f t="shared" si="118"/>
        <v>22553</v>
      </c>
      <c r="I818" s="8">
        <f t="shared" si="118"/>
        <v>22553</v>
      </c>
      <c r="J818" s="123">
        <f t="shared" si="110"/>
        <v>100</v>
      </c>
    </row>
    <row r="819" spans="1:10" ht="15.75">
      <c r="A819" s="57" t="s">
        <v>275</v>
      </c>
      <c r="B819" s="23" t="s">
        <v>64</v>
      </c>
      <c r="C819" s="23" t="s">
        <v>241</v>
      </c>
      <c r="D819" s="23" t="s">
        <v>243</v>
      </c>
      <c r="E819" s="23" t="s">
        <v>297</v>
      </c>
      <c r="F819" s="25" t="s">
        <v>276</v>
      </c>
      <c r="G819" s="8">
        <v>22553</v>
      </c>
      <c r="H819" s="8">
        <v>22553</v>
      </c>
      <c r="I819" s="8">
        <v>22553</v>
      </c>
      <c r="J819" s="123">
        <f t="shared" si="110"/>
        <v>100</v>
      </c>
    </row>
    <row r="820" spans="1:10" ht="15.75">
      <c r="A820" s="28" t="s">
        <v>228</v>
      </c>
      <c r="B820" s="23" t="s">
        <v>64</v>
      </c>
      <c r="C820" s="23" t="s">
        <v>241</v>
      </c>
      <c r="D820" s="18" t="s">
        <v>243</v>
      </c>
      <c r="E820" s="23" t="s">
        <v>283</v>
      </c>
      <c r="F820" s="25"/>
      <c r="G820" s="8">
        <f aca="true" t="shared" si="119" ref="G820:I822">G821</f>
        <v>0</v>
      </c>
      <c r="H820" s="8">
        <f t="shared" si="119"/>
        <v>5</v>
      </c>
      <c r="I820" s="8">
        <f t="shared" si="119"/>
        <v>5</v>
      </c>
      <c r="J820" s="123">
        <f t="shared" si="110"/>
        <v>100</v>
      </c>
    </row>
    <row r="821" spans="1:10" ht="15.75">
      <c r="A821" s="6" t="s">
        <v>282</v>
      </c>
      <c r="B821" s="23" t="s">
        <v>64</v>
      </c>
      <c r="C821" s="23" t="s">
        <v>241</v>
      </c>
      <c r="D821" s="18" t="s">
        <v>243</v>
      </c>
      <c r="E821" s="23" t="s">
        <v>284</v>
      </c>
      <c r="F821" s="25"/>
      <c r="G821" s="8">
        <f t="shared" si="119"/>
        <v>0</v>
      </c>
      <c r="H821" s="8">
        <f t="shared" si="119"/>
        <v>5</v>
      </c>
      <c r="I821" s="8">
        <f t="shared" si="119"/>
        <v>5</v>
      </c>
      <c r="J821" s="123">
        <f t="shared" si="110"/>
        <v>100</v>
      </c>
    </row>
    <row r="822" spans="1:10" ht="15.75">
      <c r="A822" s="64" t="s">
        <v>323</v>
      </c>
      <c r="B822" s="23" t="s">
        <v>64</v>
      </c>
      <c r="C822" s="23" t="s">
        <v>241</v>
      </c>
      <c r="D822" s="18" t="s">
        <v>243</v>
      </c>
      <c r="E822" s="23" t="s">
        <v>174</v>
      </c>
      <c r="F822" s="25"/>
      <c r="G822" s="8">
        <f t="shared" si="119"/>
        <v>0</v>
      </c>
      <c r="H822" s="8">
        <f t="shared" si="119"/>
        <v>5</v>
      </c>
      <c r="I822" s="8">
        <f t="shared" si="119"/>
        <v>5</v>
      </c>
      <c r="J822" s="123">
        <f t="shared" si="110"/>
        <v>100</v>
      </c>
    </row>
    <row r="823" spans="1:10" ht="15.75">
      <c r="A823" s="61" t="s">
        <v>112</v>
      </c>
      <c r="B823" s="23" t="s">
        <v>64</v>
      </c>
      <c r="C823" s="23" t="s">
        <v>241</v>
      </c>
      <c r="D823" s="18" t="s">
        <v>243</v>
      </c>
      <c r="E823" s="23" t="s">
        <v>175</v>
      </c>
      <c r="F823" s="25" t="s">
        <v>114</v>
      </c>
      <c r="G823" s="8">
        <v>0</v>
      </c>
      <c r="H823" s="8">
        <v>5</v>
      </c>
      <c r="I823" s="8">
        <v>5</v>
      </c>
      <c r="J823" s="123">
        <f t="shared" si="110"/>
        <v>100</v>
      </c>
    </row>
    <row r="824" spans="1:10" ht="31.5">
      <c r="A824" s="28" t="s">
        <v>223</v>
      </c>
      <c r="B824" s="23" t="s">
        <v>64</v>
      </c>
      <c r="C824" s="23" t="s">
        <v>241</v>
      </c>
      <c r="D824" s="23" t="s">
        <v>243</v>
      </c>
      <c r="E824" s="24" t="s">
        <v>298</v>
      </c>
      <c r="F824" s="25"/>
      <c r="G824" s="8">
        <f aca="true" t="shared" si="120" ref="G824:I825">G825</f>
        <v>12039</v>
      </c>
      <c r="H824" s="8">
        <f t="shared" si="120"/>
        <v>12085</v>
      </c>
      <c r="I824" s="8">
        <f t="shared" si="120"/>
        <v>11962</v>
      </c>
      <c r="J824" s="123">
        <f t="shared" si="110"/>
        <v>98.98220935043443</v>
      </c>
    </row>
    <row r="825" spans="1:10" ht="15.75">
      <c r="A825" s="6" t="s">
        <v>217</v>
      </c>
      <c r="B825" s="23" t="s">
        <v>64</v>
      </c>
      <c r="C825" s="23" t="s">
        <v>241</v>
      </c>
      <c r="D825" s="23" t="s">
        <v>243</v>
      </c>
      <c r="E825" s="24" t="s">
        <v>299</v>
      </c>
      <c r="F825" s="25"/>
      <c r="G825" s="8">
        <f t="shared" si="120"/>
        <v>12039</v>
      </c>
      <c r="H825" s="8">
        <f t="shared" si="120"/>
        <v>12085</v>
      </c>
      <c r="I825" s="8">
        <f t="shared" si="120"/>
        <v>11962</v>
      </c>
      <c r="J825" s="123">
        <f t="shared" si="110"/>
        <v>98.98220935043443</v>
      </c>
    </row>
    <row r="826" spans="1:10" ht="15.75">
      <c r="A826" s="61" t="s">
        <v>112</v>
      </c>
      <c r="B826" s="23" t="s">
        <v>64</v>
      </c>
      <c r="C826" s="23" t="s">
        <v>241</v>
      </c>
      <c r="D826" s="23" t="s">
        <v>243</v>
      </c>
      <c r="E826" s="24" t="s">
        <v>299</v>
      </c>
      <c r="F826" s="25" t="s">
        <v>114</v>
      </c>
      <c r="G826" s="8">
        <v>12039</v>
      </c>
      <c r="H826" s="8">
        <v>12085</v>
      </c>
      <c r="I826" s="8">
        <v>11962</v>
      </c>
      <c r="J826" s="123">
        <f t="shared" si="110"/>
        <v>98.98220935043443</v>
      </c>
    </row>
    <row r="827" spans="1:10" ht="15.75">
      <c r="A827" s="28" t="s">
        <v>224</v>
      </c>
      <c r="B827" s="23" t="s">
        <v>64</v>
      </c>
      <c r="C827" s="23" t="s">
        <v>241</v>
      </c>
      <c r="D827" s="23" t="s">
        <v>243</v>
      </c>
      <c r="E827" s="24" t="s">
        <v>300</v>
      </c>
      <c r="F827" s="25"/>
      <c r="G827" s="8">
        <f>G828+G831</f>
        <v>2497</v>
      </c>
      <c r="H827" s="8">
        <f>H828+H831</f>
        <v>2497</v>
      </c>
      <c r="I827" s="8">
        <f>I828+I831</f>
        <v>2497</v>
      </c>
      <c r="J827" s="123">
        <f t="shared" si="110"/>
        <v>100</v>
      </c>
    </row>
    <row r="828" spans="1:10" ht="15.75">
      <c r="A828" s="6" t="s">
        <v>256</v>
      </c>
      <c r="B828" s="23" t="s">
        <v>64</v>
      </c>
      <c r="C828" s="23" t="s">
        <v>241</v>
      </c>
      <c r="D828" s="23" t="s">
        <v>243</v>
      </c>
      <c r="E828" s="24" t="s">
        <v>301</v>
      </c>
      <c r="F828" s="25"/>
      <c r="G828" s="8">
        <f>G829+G830</f>
        <v>302</v>
      </c>
      <c r="H828" s="8">
        <f>H829+H830</f>
        <v>286</v>
      </c>
      <c r="I828" s="8">
        <f>I829+I830</f>
        <v>286</v>
      </c>
      <c r="J828" s="123">
        <f t="shared" si="110"/>
        <v>100</v>
      </c>
    </row>
    <row r="829" spans="1:10" ht="15.75">
      <c r="A829" s="61" t="s">
        <v>112</v>
      </c>
      <c r="B829" s="23" t="s">
        <v>64</v>
      </c>
      <c r="C829" s="23" t="s">
        <v>241</v>
      </c>
      <c r="D829" s="23" t="s">
        <v>243</v>
      </c>
      <c r="E829" s="24" t="s">
        <v>301</v>
      </c>
      <c r="F829" s="25" t="s">
        <v>114</v>
      </c>
      <c r="G829" s="8">
        <v>179</v>
      </c>
      <c r="H829" s="8">
        <v>153</v>
      </c>
      <c r="I829" s="8">
        <v>153</v>
      </c>
      <c r="J829" s="123">
        <f t="shared" si="110"/>
        <v>100</v>
      </c>
    </row>
    <row r="830" spans="1:10" ht="15.75">
      <c r="A830" s="57" t="s">
        <v>275</v>
      </c>
      <c r="B830" s="23" t="s">
        <v>64</v>
      </c>
      <c r="C830" s="51" t="s">
        <v>241</v>
      </c>
      <c r="D830" s="51" t="s">
        <v>243</v>
      </c>
      <c r="E830" s="52" t="s">
        <v>301</v>
      </c>
      <c r="F830" s="53" t="s">
        <v>276</v>
      </c>
      <c r="G830" s="8">
        <v>123</v>
      </c>
      <c r="H830" s="8">
        <v>133</v>
      </c>
      <c r="I830" s="8">
        <v>133</v>
      </c>
      <c r="J830" s="123">
        <f t="shared" si="110"/>
        <v>100</v>
      </c>
    </row>
    <row r="831" spans="1:10" ht="15.75">
      <c r="A831" s="57" t="s">
        <v>424</v>
      </c>
      <c r="B831" s="51" t="s">
        <v>64</v>
      </c>
      <c r="C831" s="51" t="s">
        <v>241</v>
      </c>
      <c r="D831" s="51" t="s">
        <v>243</v>
      </c>
      <c r="E831" s="52" t="s">
        <v>420</v>
      </c>
      <c r="F831" s="53"/>
      <c r="G831" s="99">
        <f>G832+G834+G833</f>
        <v>2195</v>
      </c>
      <c r="H831" s="99">
        <f>H832+H834+H833</f>
        <v>2211</v>
      </c>
      <c r="I831" s="99">
        <f>I832+I834+I833</f>
        <v>2211</v>
      </c>
      <c r="J831" s="123">
        <f t="shared" si="110"/>
        <v>100</v>
      </c>
    </row>
    <row r="832" spans="1:10" ht="15.75">
      <c r="A832" s="57" t="s">
        <v>112</v>
      </c>
      <c r="B832" s="51" t="s">
        <v>64</v>
      </c>
      <c r="C832" s="51" t="s">
        <v>241</v>
      </c>
      <c r="D832" s="51" t="s">
        <v>243</v>
      </c>
      <c r="E832" s="52" t="s">
        <v>420</v>
      </c>
      <c r="F832" s="53" t="s">
        <v>114</v>
      </c>
      <c r="G832" s="99">
        <v>398</v>
      </c>
      <c r="H832" s="99">
        <v>441</v>
      </c>
      <c r="I832" s="99">
        <v>441</v>
      </c>
      <c r="J832" s="123">
        <f t="shared" si="110"/>
        <v>100</v>
      </c>
    </row>
    <row r="833" spans="1:10" ht="15.75">
      <c r="A833" s="61" t="s">
        <v>285</v>
      </c>
      <c r="B833" s="51" t="s">
        <v>64</v>
      </c>
      <c r="C833" s="51" t="s">
        <v>241</v>
      </c>
      <c r="D833" s="51" t="s">
        <v>243</v>
      </c>
      <c r="E833" s="52" t="s">
        <v>420</v>
      </c>
      <c r="F833" s="53" t="s">
        <v>286</v>
      </c>
      <c r="G833" s="99">
        <v>671</v>
      </c>
      <c r="H833" s="99">
        <v>671</v>
      </c>
      <c r="I833" s="99">
        <v>671</v>
      </c>
      <c r="J833" s="123">
        <f t="shared" si="110"/>
        <v>100</v>
      </c>
    </row>
    <row r="834" spans="1:10" ht="15.75">
      <c r="A834" s="57" t="s">
        <v>275</v>
      </c>
      <c r="B834" s="51" t="s">
        <v>64</v>
      </c>
      <c r="C834" s="51" t="s">
        <v>241</v>
      </c>
      <c r="D834" s="51" t="s">
        <v>243</v>
      </c>
      <c r="E834" s="52" t="s">
        <v>420</v>
      </c>
      <c r="F834" s="53" t="s">
        <v>276</v>
      </c>
      <c r="G834" s="99">
        <v>1126</v>
      </c>
      <c r="H834" s="99">
        <v>1099</v>
      </c>
      <c r="I834" s="99">
        <v>1099</v>
      </c>
      <c r="J834" s="123">
        <f t="shared" si="110"/>
        <v>100</v>
      </c>
    </row>
    <row r="835" spans="1:10" ht="15.75">
      <c r="A835" s="57" t="s">
        <v>52</v>
      </c>
      <c r="B835" s="51" t="s">
        <v>64</v>
      </c>
      <c r="C835" s="51" t="s">
        <v>241</v>
      </c>
      <c r="D835" s="51" t="s">
        <v>243</v>
      </c>
      <c r="E835" s="52" t="s">
        <v>53</v>
      </c>
      <c r="F835" s="53"/>
      <c r="G835" s="99">
        <f>G836</f>
        <v>564</v>
      </c>
      <c r="H835" s="99">
        <f>H836</f>
        <v>697</v>
      </c>
      <c r="I835" s="99">
        <f>I836</f>
        <v>677</v>
      </c>
      <c r="J835" s="123">
        <f t="shared" si="110"/>
        <v>97.13055954088952</v>
      </c>
    </row>
    <row r="836" spans="1:10" ht="47.25">
      <c r="A836" s="56" t="s">
        <v>55</v>
      </c>
      <c r="B836" s="51" t="s">
        <v>64</v>
      </c>
      <c r="C836" s="51" t="s">
        <v>241</v>
      </c>
      <c r="D836" s="51" t="s">
        <v>243</v>
      </c>
      <c r="E836" s="52" t="s">
        <v>54</v>
      </c>
      <c r="F836" s="53"/>
      <c r="G836" s="99">
        <f>G837+G839+G838</f>
        <v>564</v>
      </c>
      <c r="H836" s="99">
        <f>H837+H839+H838</f>
        <v>697</v>
      </c>
      <c r="I836" s="99">
        <f>I837+I839+I838</f>
        <v>677</v>
      </c>
      <c r="J836" s="123">
        <f t="shared" si="110"/>
        <v>97.13055954088952</v>
      </c>
    </row>
    <row r="837" spans="1:10" ht="15.75">
      <c r="A837" s="57" t="s">
        <v>112</v>
      </c>
      <c r="B837" s="51" t="s">
        <v>64</v>
      </c>
      <c r="C837" s="51" t="s">
        <v>241</v>
      </c>
      <c r="D837" s="51" t="s">
        <v>243</v>
      </c>
      <c r="E837" s="52" t="s">
        <v>54</v>
      </c>
      <c r="F837" s="53" t="s">
        <v>114</v>
      </c>
      <c r="G837" s="99">
        <v>441</v>
      </c>
      <c r="H837" s="99">
        <v>529</v>
      </c>
      <c r="I837" s="99">
        <v>510</v>
      </c>
      <c r="J837" s="123">
        <f t="shared" si="110"/>
        <v>96.40831758034027</v>
      </c>
    </row>
    <row r="838" spans="1:10" ht="15.75">
      <c r="A838" s="57" t="s">
        <v>342</v>
      </c>
      <c r="B838" s="51" t="s">
        <v>64</v>
      </c>
      <c r="C838" s="51" t="s">
        <v>241</v>
      </c>
      <c r="D838" s="51" t="s">
        <v>243</v>
      </c>
      <c r="E838" s="52" t="s">
        <v>54</v>
      </c>
      <c r="F838" s="53" t="s">
        <v>343</v>
      </c>
      <c r="G838" s="99">
        <v>0</v>
      </c>
      <c r="H838" s="99">
        <v>45</v>
      </c>
      <c r="I838" s="99">
        <v>45</v>
      </c>
      <c r="J838" s="123">
        <f t="shared" si="110"/>
        <v>100</v>
      </c>
    </row>
    <row r="839" spans="1:10" ht="15.75">
      <c r="A839" s="57" t="s">
        <v>275</v>
      </c>
      <c r="B839" s="51" t="s">
        <v>64</v>
      </c>
      <c r="C839" s="51" t="s">
        <v>241</v>
      </c>
      <c r="D839" s="51" t="s">
        <v>243</v>
      </c>
      <c r="E839" s="52" t="s">
        <v>54</v>
      </c>
      <c r="F839" s="53" t="s">
        <v>276</v>
      </c>
      <c r="G839" s="99">
        <v>123</v>
      </c>
      <c r="H839" s="99">
        <v>123</v>
      </c>
      <c r="I839" s="99">
        <v>122</v>
      </c>
      <c r="J839" s="123">
        <f t="shared" si="110"/>
        <v>99.1869918699187</v>
      </c>
    </row>
    <row r="840" spans="1:10" ht="15.75">
      <c r="A840" s="21" t="s">
        <v>81</v>
      </c>
      <c r="B840" s="23" t="s">
        <v>64</v>
      </c>
      <c r="C840" s="23" t="s">
        <v>241</v>
      </c>
      <c r="D840" s="23" t="s">
        <v>243</v>
      </c>
      <c r="E840" s="24" t="s">
        <v>273</v>
      </c>
      <c r="F840" s="53"/>
      <c r="G840" s="8">
        <f>G845+G847+G851+G853+G841+G843+G849</f>
        <v>25057</v>
      </c>
      <c r="H840" s="8">
        <f>H845+H847+H851+H853+H841+H843+H849</f>
        <v>25883</v>
      </c>
      <c r="I840" s="8">
        <f>I845+I847+I851+I853+I841+I843+I849</f>
        <v>25868</v>
      </c>
      <c r="J840" s="123">
        <f t="shared" si="110"/>
        <v>99.94204690337287</v>
      </c>
    </row>
    <row r="841" spans="1:10" ht="31.5">
      <c r="A841" s="61" t="s">
        <v>346</v>
      </c>
      <c r="B841" s="23" t="s">
        <v>64</v>
      </c>
      <c r="C841" s="18" t="s">
        <v>241</v>
      </c>
      <c r="D841" s="18" t="s">
        <v>243</v>
      </c>
      <c r="E841" s="52" t="s">
        <v>303</v>
      </c>
      <c r="F841" s="53"/>
      <c r="G841" s="8">
        <f>G842</f>
        <v>53</v>
      </c>
      <c r="H841" s="8">
        <f>H842</f>
        <v>53</v>
      </c>
      <c r="I841" s="8">
        <f>I842</f>
        <v>53</v>
      </c>
      <c r="J841" s="123">
        <f t="shared" si="110"/>
        <v>100</v>
      </c>
    </row>
    <row r="842" spans="1:10" ht="15.75">
      <c r="A842" s="57" t="s">
        <v>275</v>
      </c>
      <c r="B842" s="23" t="s">
        <v>64</v>
      </c>
      <c r="C842" s="23" t="s">
        <v>241</v>
      </c>
      <c r="D842" s="23" t="s">
        <v>243</v>
      </c>
      <c r="E842" s="24" t="s">
        <v>303</v>
      </c>
      <c r="F842" s="53" t="s">
        <v>276</v>
      </c>
      <c r="G842" s="8">
        <v>53</v>
      </c>
      <c r="H842" s="8">
        <v>53</v>
      </c>
      <c r="I842" s="8">
        <v>53</v>
      </c>
      <c r="J842" s="123">
        <f t="shared" si="110"/>
        <v>100</v>
      </c>
    </row>
    <row r="843" spans="1:10" ht="32.25" customHeight="1">
      <c r="A843" s="56" t="s">
        <v>448</v>
      </c>
      <c r="B843" s="23" t="s">
        <v>64</v>
      </c>
      <c r="C843" s="23" t="s">
        <v>241</v>
      </c>
      <c r="D843" s="23" t="s">
        <v>243</v>
      </c>
      <c r="E843" s="24" t="s">
        <v>449</v>
      </c>
      <c r="F843" s="53"/>
      <c r="G843" s="8">
        <f>G844</f>
        <v>102</v>
      </c>
      <c r="H843" s="8">
        <f>H844</f>
        <v>102</v>
      </c>
      <c r="I843" s="8">
        <f>I844</f>
        <v>102</v>
      </c>
      <c r="J843" s="123">
        <f t="shared" si="110"/>
        <v>100</v>
      </c>
    </row>
    <row r="844" spans="1:10" ht="15.75">
      <c r="A844" s="61" t="s">
        <v>112</v>
      </c>
      <c r="B844" s="23" t="s">
        <v>64</v>
      </c>
      <c r="C844" s="23" t="s">
        <v>241</v>
      </c>
      <c r="D844" s="23" t="s">
        <v>243</v>
      </c>
      <c r="E844" s="24" t="s">
        <v>449</v>
      </c>
      <c r="F844" s="53" t="s">
        <v>114</v>
      </c>
      <c r="G844" s="8">
        <v>102</v>
      </c>
      <c r="H844" s="8">
        <v>102</v>
      </c>
      <c r="I844" s="8">
        <v>102</v>
      </c>
      <c r="J844" s="123">
        <f t="shared" si="110"/>
        <v>100</v>
      </c>
    </row>
    <row r="845" spans="1:10" ht="63">
      <c r="A845" s="57" t="s">
        <v>373</v>
      </c>
      <c r="B845" s="23" t="s">
        <v>64</v>
      </c>
      <c r="C845" s="51" t="s">
        <v>241</v>
      </c>
      <c r="D845" s="51" t="s">
        <v>243</v>
      </c>
      <c r="E845" s="52" t="s">
        <v>96</v>
      </c>
      <c r="F845" s="53"/>
      <c r="G845" s="8">
        <f>G846</f>
        <v>4765</v>
      </c>
      <c r="H845" s="8">
        <f>H846</f>
        <v>5515</v>
      </c>
      <c r="I845" s="8">
        <f>I846</f>
        <v>5513</v>
      </c>
      <c r="J845" s="123">
        <f aca="true" t="shared" si="121" ref="J845:J908">I845/H845*100</f>
        <v>99.9637352674524</v>
      </c>
    </row>
    <row r="846" spans="1:10" ht="15.75">
      <c r="A846" s="61" t="s">
        <v>112</v>
      </c>
      <c r="B846" s="23" t="s">
        <v>64</v>
      </c>
      <c r="C846" s="51" t="s">
        <v>241</v>
      </c>
      <c r="D846" s="51" t="s">
        <v>243</v>
      </c>
      <c r="E846" s="52" t="s">
        <v>96</v>
      </c>
      <c r="F846" s="53" t="s">
        <v>114</v>
      </c>
      <c r="G846" s="8">
        <v>4765</v>
      </c>
      <c r="H846" s="8">
        <v>5515</v>
      </c>
      <c r="I846" s="8">
        <v>5513</v>
      </c>
      <c r="J846" s="123">
        <f t="shared" si="121"/>
        <v>99.9637352674524</v>
      </c>
    </row>
    <row r="847" spans="1:10" ht="63">
      <c r="A847" s="57" t="s">
        <v>432</v>
      </c>
      <c r="B847" s="51" t="s">
        <v>64</v>
      </c>
      <c r="C847" s="51" t="s">
        <v>241</v>
      </c>
      <c r="D847" s="51" t="s">
        <v>243</v>
      </c>
      <c r="E847" s="52" t="s">
        <v>304</v>
      </c>
      <c r="F847" s="53"/>
      <c r="G847" s="87">
        <f>G848</f>
        <v>20000</v>
      </c>
      <c r="H847" s="87">
        <f>H848</f>
        <v>20000</v>
      </c>
      <c r="I847" s="87">
        <f>I848</f>
        <v>19988</v>
      </c>
      <c r="J847" s="123">
        <f t="shared" si="121"/>
        <v>99.94</v>
      </c>
    </row>
    <row r="848" spans="1:10" ht="15.75">
      <c r="A848" s="61" t="s">
        <v>112</v>
      </c>
      <c r="B848" s="51" t="s">
        <v>64</v>
      </c>
      <c r="C848" s="51" t="s">
        <v>241</v>
      </c>
      <c r="D848" s="51" t="s">
        <v>243</v>
      </c>
      <c r="E848" s="52" t="s">
        <v>304</v>
      </c>
      <c r="F848" s="53" t="s">
        <v>114</v>
      </c>
      <c r="G848" s="87">
        <v>20000</v>
      </c>
      <c r="H848" s="87">
        <v>20000</v>
      </c>
      <c r="I848" s="87">
        <v>19988</v>
      </c>
      <c r="J848" s="123">
        <f t="shared" si="121"/>
        <v>99.94</v>
      </c>
    </row>
    <row r="849" spans="1:10" ht="31.5">
      <c r="A849" s="57" t="s">
        <v>505</v>
      </c>
      <c r="B849" s="51" t="s">
        <v>64</v>
      </c>
      <c r="C849" s="51" t="s">
        <v>241</v>
      </c>
      <c r="D849" s="51" t="s">
        <v>243</v>
      </c>
      <c r="E849" s="52" t="s">
        <v>183</v>
      </c>
      <c r="F849" s="53"/>
      <c r="G849" s="87">
        <f>G850</f>
        <v>0</v>
      </c>
      <c r="H849" s="87">
        <f>H850</f>
        <v>109</v>
      </c>
      <c r="I849" s="87">
        <f>I850</f>
        <v>109</v>
      </c>
      <c r="J849" s="123">
        <f t="shared" si="121"/>
        <v>100</v>
      </c>
    </row>
    <row r="850" spans="1:10" ht="15.75">
      <c r="A850" s="61" t="s">
        <v>112</v>
      </c>
      <c r="B850" s="51" t="s">
        <v>64</v>
      </c>
      <c r="C850" s="51" t="s">
        <v>241</v>
      </c>
      <c r="D850" s="51" t="s">
        <v>243</v>
      </c>
      <c r="E850" s="52" t="s">
        <v>518</v>
      </c>
      <c r="F850" s="53" t="s">
        <v>114</v>
      </c>
      <c r="G850" s="87">
        <v>0</v>
      </c>
      <c r="H850" s="87">
        <v>109</v>
      </c>
      <c r="I850" s="87">
        <v>109</v>
      </c>
      <c r="J850" s="123">
        <f t="shared" si="121"/>
        <v>100</v>
      </c>
    </row>
    <row r="851" spans="1:10" ht="47.25">
      <c r="A851" s="61" t="s">
        <v>401</v>
      </c>
      <c r="B851" s="23" t="s">
        <v>64</v>
      </c>
      <c r="C851" s="51" t="s">
        <v>241</v>
      </c>
      <c r="D851" s="51" t="s">
        <v>243</v>
      </c>
      <c r="E851" s="52" t="s">
        <v>402</v>
      </c>
      <c r="F851" s="53"/>
      <c r="G851" s="8">
        <f>G852</f>
        <v>55</v>
      </c>
      <c r="H851" s="8">
        <f>H852</f>
        <v>55</v>
      </c>
      <c r="I851" s="8">
        <f>I852</f>
        <v>55</v>
      </c>
      <c r="J851" s="123">
        <f t="shared" si="121"/>
        <v>100</v>
      </c>
    </row>
    <row r="852" spans="1:10" ht="15.75">
      <c r="A852" s="57" t="s">
        <v>342</v>
      </c>
      <c r="B852" s="23" t="s">
        <v>64</v>
      </c>
      <c r="C852" s="51" t="s">
        <v>241</v>
      </c>
      <c r="D852" s="51" t="s">
        <v>243</v>
      </c>
      <c r="E852" s="52" t="s">
        <v>402</v>
      </c>
      <c r="F852" s="53" t="s">
        <v>343</v>
      </c>
      <c r="G852" s="8">
        <v>55</v>
      </c>
      <c r="H852" s="8">
        <v>55</v>
      </c>
      <c r="I852" s="8">
        <v>55</v>
      </c>
      <c r="J852" s="123">
        <f t="shared" si="121"/>
        <v>100</v>
      </c>
    </row>
    <row r="853" spans="1:10" ht="47.25">
      <c r="A853" s="61" t="s">
        <v>365</v>
      </c>
      <c r="B853" s="23" t="s">
        <v>64</v>
      </c>
      <c r="C853" s="51" t="s">
        <v>241</v>
      </c>
      <c r="D853" s="51" t="s">
        <v>243</v>
      </c>
      <c r="E853" s="52" t="s">
        <v>336</v>
      </c>
      <c r="F853" s="53"/>
      <c r="G853" s="8">
        <f>G854</f>
        <v>82</v>
      </c>
      <c r="H853" s="8">
        <f>H854</f>
        <v>49</v>
      </c>
      <c r="I853" s="8">
        <f>I854</f>
        <v>48</v>
      </c>
      <c r="J853" s="123">
        <f t="shared" si="121"/>
        <v>97.95918367346938</v>
      </c>
    </row>
    <row r="854" spans="1:10" ht="15.75">
      <c r="A854" s="61" t="s">
        <v>112</v>
      </c>
      <c r="B854" s="23" t="s">
        <v>64</v>
      </c>
      <c r="C854" s="51" t="s">
        <v>241</v>
      </c>
      <c r="D854" s="51" t="s">
        <v>243</v>
      </c>
      <c r="E854" s="52" t="s">
        <v>336</v>
      </c>
      <c r="F854" s="53" t="s">
        <v>114</v>
      </c>
      <c r="G854" s="8">
        <v>82</v>
      </c>
      <c r="H854" s="8">
        <v>49</v>
      </c>
      <c r="I854" s="8">
        <v>48</v>
      </c>
      <c r="J854" s="123">
        <f t="shared" si="121"/>
        <v>97.95918367346938</v>
      </c>
    </row>
    <row r="855" spans="1:10" ht="12" customHeight="1">
      <c r="A855" s="61"/>
      <c r="B855" s="23"/>
      <c r="C855" s="23"/>
      <c r="D855" s="23"/>
      <c r="E855" s="24"/>
      <c r="F855" s="25"/>
      <c r="G855" s="8"/>
      <c r="H855" s="8"/>
      <c r="I855" s="8"/>
      <c r="J855" s="123"/>
    </row>
    <row r="856" spans="1:10" ht="15.75">
      <c r="A856" s="59" t="s">
        <v>128</v>
      </c>
      <c r="B856" s="27" t="s">
        <v>64</v>
      </c>
      <c r="C856" s="27" t="s">
        <v>244</v>
      </c>
      <c r="D856" s="27"/>
      <c r="E856" s="13"/>
      <c r="F856" s="30"/>
      <c r="G856" s="3">
        <f>G866+G857</f>
        <v>73542</v>
      </c>
      <c r="H856" s="3">
        <f>H866+H857</f>
        <v>75615</v>
      </c>
      <c r="I856" s="3">
        <f>I866+I857</f>
        <v>69862</v>
      </c>
      <c r="J856" s="124">
        <f t="shared" si="121"/>
        <v>92.39172121933478</v>
      </c>
    </row>
    <row r="857" spans="1:10" ht="15.75">
      <c r="A857" s="28" t="s">
        <v>129</v>
      </c>
      <c r="B857" s="18" t="s">
        <v>64</v>
      </c>
      <c r="C857" s="18" t="s">
        <v>244</v>
      </c>
      <c r="D857" s="18" t="s">
        <v>238</v>
      </c>
      <c r="E857" s="17"/>
      <c r="F857" s="19"/>
      <c r="G857" s="4">
        <f>G858+G861</f>
        <v>26896</v>
      </c>
      <c r="H857" s="4">
        <f>H858+H861</f>
        <v>28969</v>
      </c>
      <c r="I857" s="4">
        <f>I858+I861</f>
        <v>26835</v>
      </c>
      <c r="J857" s="123">
        <f t="shared" si="121"/>
        <v>92.63350478097277</v>
      </c>
    </row>
    <row r="858" spans="1:10" ht="15.75">
      <c r="A858" s="28" t="s">
        <v>130</v>
      </c>
      <c r="B858" s="18" t="s">
        <v>64</v>
      </c>
      <c r="C858" s="18" t="s">
        <v>244</v>
      </c>
      <c r="D858" s="18" t="s">
        <v>238</v>
      </c>
      <c r="E858" s="17" t="s">
        <v>132</v>
      </c>
      <c r="F858" s="19"/>
      <c r="G858" s="4">
        <f aca="true" t="shared" si="122" ref="G858:I859">G859</f>
        <v>12246</v>
      </c>
      <c r="H858" s="4">
        <f t="shared" si="122"/>
        <v>12246</v>
      </c>
      <c r="I858" s="4">
        <f t="shared" si="122"/>
        <v>10515</v>
      </c>
      <c r="J858" s="123">
        <f t="shared" si="121"/>
        <v>85.86477217050465</v>
      </c>
    </row>
    <row r="859" spans="1:10" ht="63">
      <c r="A859" s="56" t="s">
        <v>348</v>
      </c>
      <c r="B859" s="18" t="s">
        <v>64</v>
      </c>
      <c r="C859" s="18" t="s">
        <v>244</v>
      </c>
      <c r="D859" s="18" t="s">
        <v>238</v>
      </c>
      <c r="E859" s="17" t="s">
        <v>349</v>
      </c>
      <c r="F859" s="19"/>
      <c r="G859" s="78">
        <f t="shared" si="122"/>
        <v>12246</v>
      </c>
      <c r="H859" s="78">
        <f t="shared" si="122"/>
        <v>12246</v>
      </c>
      <c r="I859" s="78">
        <f t="shared" si="122"/>
        <v>10515</v>
      </c>
      <c r="J859" s="123">
        <f t="shared" si="121"/>
        <v>85.86477217050465</v>
      </c>
    </row>
    <row r="860" spans="1:10" ht="15.75">
      <c r="A860" s="28" t="s">
        <v>131</v>
      </c>
      <c r="B860" s="18" t="s">
        <v>64</v>
      </c>
      <c r="C860" s="18" t="s">
        <v>244</v>
      </c>
      <c r="D860" s="18" t="s">
        <v>238</v>
      </c>
      <c r="E860" s="17" t="s">
        <v>349</v>
      </c>
      <c r="F860" s="19" t="s">
        <v>221</v>
      </c>
      <c r="G860" s="78">
        <v>12246</v>
      </c>
      <c r="H860" s="78">
        <v>12246</v>
      </c>
      <c r="I860" s="78">
        <v>10515</v>
      </c>
      <c r="J860" s="123">
        <f t="shared" si="121"/>
        <v>85.86477217050465</v>
      </c>
    </row>
    <row r="861" spans="1:10" ht="15.75">
      <c r="A861" s="61" t="s">
        <v>100</v>
      </c>
      <c r="B861" s="54" t="s">
        <v>64</v>
      </c>
      <c r="C861" s="54" t="s">
        <v>244</v>
      </c>
      <c r="D861" s="54" t="s">
        <v>238</v>
      </c>
      <c r="E861" s="55" t="s">
        <v>8</v>
      </c>
      <c r="F861" s="50"/>
      <c r="G861" s="79">
        <f aca="true" t="shared" si="123" ref="G861:I863">G862</f>
        <v>14650</v>
      </c>
      <c r="H861" s="79">
        <f t="shared" si="123"/>
        <v>16723</v>
      </c>
      <c r="I861" s="79">
        <f t="shared" si="123"/>
        <v>16320</v>
      </c>
      <c r="J861" s="123">
        <f t="shared" si="121"/>
        <v>97.59014530885607</v>
      </c>
    </row>
    <row r="862" spans="1:10" ht="49.5" customHeight="1">
      <c r="A862" s="61" t="s">
        <v>33</v>
      </c>
      <c r="B862" s="54" t="s">
        <v>64</v>
      </c>
      <c r="C862" s="54" t="s">
        <v>244</v>
      </c>
      <c r="D862" s="54" t="s">
        <v>238</v>
      </c>
      <c r="E862" s="55" t="s">
        <v>35</v>
      </c>
      <c r="F862" s="50"/>
      <c r="G862" s="79">
        <f t="shared" si="123"/>
        <v>14650</v>
      </c>
      <c r="H862" s="79">
        <f t="shared" si="123"/>
        <v>16723</v>
      </c>
      <c r="I862" s="79">
        <f t="shared" si="123"/>
        <v>16320</v>
      </c>
      <c r="J862" s="123">
        <f t="shared" si="121"/>
        <v>97.59014530885607</v>
      </c>
    </row>
    <row r="863" spans="1:10" ht="32.25" customHeight="1">
      <c r="A863" s="61" t="s">
        <v>485</v>
      </c>
      <c r="B863" s="54" t="s">
        <v>64</v>
      </c>
      <c r="C863" s="54" t="s">
        <v>244</v>
      </c>
      <c r="D863" s="54" t="s">
        <v>238</v>
      </c>
      <c r="E863" s="55" t="s">
        <v>40</v>
      </c>
      <c r="F863" s="50"/>
      <c r="G863" s="79">
        <f t="shared" si="123"/>
        <v>14650</v>
      </c>
      <c r="H863" s="79">
        <f t="shared" si="123"/>
        <v>16723</v>
      </c>
      <c r="I863" s="79">
        <f t="shared" si="123"/>
        <v>16320</v>
      </c>
      <c r="J863" s="123">
        <f t="shared" si="121"/>
        <v>97.59014530885607</v>
      </c>
    </row>
    <row r="864" spans="1:10" ht="15.75">
      <c r="A864" s="56" t="s">
        <v>131</v>
      </c>
      <c r="B864" s="54" t="s">
        <v>64</v>
      </c>
      <c r="C864" s="54" t="s">
        <v>244</v>
      </c>
      <c r="D864" s="54" t="s">
        <v>238</v>
      </c>
      <c r="E864" s="55" t="s">
        <v>40</v>
      </c>
      <c r="F864" s="50" t="s">
        <v>221</v>
      </c>
      <c r="G864" s="79">
        <v>14650</v>
      </c>
      <c r="H864" s="79">
        <v>16723</v>
      </c>
      <c r="I864" s="79">
        <v>16320</v>
      </c>
      <c r="J864" s="123">
        <f t="shared" si="121"/>
        <v>97.59014530885607</v>
      </c>
    </row>
    <row r="865" spans="1:10" ht="12" customHeight="1">
      <c r="A865" s="28"/>
      <c r="B865" s="18"/>
      <c r="C865" s="18"/>
      <c r="D865" s="18"/>
      <c r="E865" s="17"/>
      <c r="F865" s="19"/>
      <c r="G865" s="4"/>
      <c r="H865" s="4"/>
      <c r="I865" s="4"/>
      <c r="J865" s="123"/>
    </row>
    <row r="866" spans="1:10" ht="15.75">
      <c r="A866" s="56" t="s">
        <v>41</v>
      </c>
      <c r="B866" s="51" t="s">
        <v>64</v>
      </c>
      <c r="C866" s="54" t="s">
        <v>244</v>
      </c>
      <c r="D866" s="54" t="s">
        <v>239</v>
      </c>
      <c r="E866" s="55"/>
      <c r="F866" s="50"/>
      <c r="G866" s="79">
        <f aca="true" t="shared" si="124" ref="G866:I869">G867</f>
        <v>46646</v>
      </c>
      <c r="H866" s="79">
        <f t="shared" si="124"/>
        <v>46646</v>
      </c>
      <c r="I866" s="79">
        <f t="shared" si="124"/>
        <v>43027</v>
      </c>
      <c r="J866" s="123">
        <f t="shared" si="121"/>
        <v>92.24156412125369</v>
      </c>
    </row>
    <row r="867" spans="1:10" ht="15.75">
      <c r="A867" s="57" t="s">
        <v>38</v>
      </c>
      <c r="B867" s="51" t="s">
        <v>64</v>
      </c>
      <c r="C867" s="51" t="s">
        <v>244</v>
      </c>
      <c r="D867" s="51" t="s">
        <v>239</v>
      </c>
      <c r="E867" s="52" t="s">
        <v>39</v>
      </c>
      <c r="F867" s="53"/>
      <c r="G867" s="87">
        <f t="shared" si="124"/>
        <v>46646</v>
      </c>
      <c r="H867" s="87">
        <f t="shared" si="124"/>
        <v>46646</v>
      </c>
      <c r="I867" s="87">
        <f t="shared" si="124"/>
        <v>43027</v>
      </c>
      <c r="J867" s="123">
        <f t="shared" si="121"/>
        <v>92.24156412125369</v>
      </c>
    </row>
    <row r="868" spans="1:10" ht="63">
      <c r="A868" s="67" t="s">
        <v>42</v>
      </c>
      <c r="B868" s="51" t="s">
        <v>64</v>
      </c>
      <c r="C868" s="51" t="s">
        <v>244</v>
      </c>
      <c r="D868" s="51" t="s">
        <v>239</v>
      </c>
      <c r="E868" s="52" t="s">
        <v>44</v>
      </c>
      <c r="F868" s="53"/>
      <c r="G868" s="87">
        <f t="shared" si="124"/>
        <v>46646</v>
      </c>
      <c r="H868" s="87">
        <f t="shared" si="124"/>
        <v>46646</v>
      </c>
      <c r="I868" s="87">
        <f t="shared" si="124"/>
        <v>43027</v>
      </c>
      <c r="J868" s="123">
        <f t="shared" si="121"/>
        <v>92.24156412125369</v>
      </c>
    </row>
    <row r="869" spans="1:10" ht="78.75">
      <c r="A869" s="67" t="s">
        <v>43</v>
      </c>
      <c r="B869" s="51" t="s">
        <v>64</v>
      </c>
      <c r="C869" s="51" t="s">
        <v>244</v>
      </c>
      <c r="D869" s="51" t="s">
        <v>239</v>
      </c>
      <c r="E869" s="52" t="s">
        <v>45</v>
      </c>
      <c r="F869" s="53"/>
      <c r="G869" s="87">
        <f t="shared" si="124"/>
        <v>46646</v>
      </c>
      <c r="H869" s="87">
        <f t="shared" si="124"/>
        <v>46646</v>
      </c>
      <c r="I869" s="87">
        <f t="shared" si="124"/>
        <v>43027</v>
      </c>
      <c r="J869" s="123">
        <f t="shared" si="121"/>
        <v>92.24156412125369</v>
      </c>
    </row>
    <row r="870" spans="1:10" ht="15.75">
      <c r="A870" s="56" t="s">
        <v>131</v>
      </c>
      <c r="B870" s="51" t="s">
        <v>64</v>
      </c>
      <c r="C870" s="51" t="s">
        <v>244</v>
      </c>
      <c r="D870" s="51" t="s">
        <v>239</v>
      </c>
      <c r="E870" s="52" t="s">
        <v>45</v>
      </c>
      <c r="F870" s="53" t="s">
        <v>221</v>
      </c>
      <c r="G870" s="87">
        <v>46646</v>
      </c>
      <c r="H870" s="87">
        <v>46646</v>
      </c>
      <c r="I870" s="87">
        <v>43027</v>
      </c>
      <c r="J870" s="123">
        <f t="shared" si="121"/>
        <v>92.24156412125369</v>
      </c>
    </row>
    <row r="871" spans="1:10" ht="12" customHeight="1">
      <c r="A871" s="61"/>
      <c r="B871" s="23"/>
      <c r="C871" s="23"/>
      <c r="D871" s="23"/>
      <c r="E871" s="24"/>
      <c r="F871" s="25"/>
      <c r="G871" s="8"/>
      <c r="H871" s="8"/>
      <c r="I871" s="8"/>
      <c r="J871" s="123"/>
    </row>
    <row r="872" spans="1:10" ht="25.5">
      <c r="A872" s="22" t="s">
        <v>385</v>
      </c>
      <c r="B872" s="27" t="s">
        <v>65</v>
      </c>
      <c r="C872" s="14"/>
      <c r="D872" s="14"/>
      <c r="E872" s="15"/>
      <c r="F872" s="16"/>
      <c r="G872" s="3">
        <f>G873+G882+G980</f>
        <v>1008181</v>
      </c>
      <c r="H872" s="3">
        <f>H873+H882+H980</f>
        <v>1081315</v>
      </c>
      <c r="I872" s="3">
        <f>I873+I882+I980</f>
        <v>1037838</v>
      </c>
      <c r="J872" s="124">
        <f t="shared" si="121"/>
        <v>95.97924749032428</v>
      </c>
    </row>
    <row r="873" spans="1:10" ht="15.75">
      <c r="A873" s="59" t="s">
        <v>118</v>
      </c>
      <c r="B873" s="27" t="s">
        <v>65</v>
      </c>
      <c r="C873" s="27" t="s">
        <v>241</v>
      </c>
      <c r="D873" s="14"/>
      <c r="E873" s="15"/>
      <c r="F873" s="16"/>
      <c r="G873" s="3">
        <f>G874</f>
        <v>54317</v>
      </c>
      <c r="H873" s="3">
        <f>H874</f>
        <v>51070</v>
      </c>
      <c r="I873" s="3">
        <f>I874</f>
        <v>50548</v>
      </c>
      <c r="J873" s="124">
        <f t="shared" si="121"/>
        <v>98.97787350695124</v>
      </c>
    </row>
    <row r="874" spans="1:10" ht="15.75">
      <c r="A874" s="28" t="s">
        <v>340</v>
      </c>
      <c r="B874" s="18" t="s">
        <v>65</v>
      </c>
      <c r="C874" s="18" t="s">
        <v>241</v>
      </c>
      <c r="D874" s="18" t="s">
        <v>241</v>
      </c>
      <c r="E874" s="17"/>
      <c r="F874" s="19"/>
      <c r="G874" s="4">
        <f>G878+G875</f>
        <v>54317</v>
      </c>
      <c r="H874" s="4">
        <f>H878+H875</f>
        <v>51070</v>
      </c>
      <c r="I874" s="4">
        <f>I878+I875</f>
        <v>50548</v>
      </c>
      <c r="J874" s="123">
        <f t="shared" si="121"/>
        <v>98.97787350695124</v>
      </c>
    </row>
    <row r="875" spans="1:10" ht="15.75">
      <c r="A875" s="57" t="s">
        <v>52</v>
      </c>
      <c r="B875" s="54" t="s">
        <v>65</v>
      </c>
      <c r="C875" s="54" t="s">
        <v>241</v>
      </c>
      <c r="D875" s="54" t="s">
        <v>241</v>
      </c>
      <c r="E875" s="55" t="s">
        <v>53</v>
      </c>
      <c r="F875" s="50"/>
      <c r="G875" s="79">
        <f aca="true" t="shared" si="125" ref="G875:I876">G876</f>
        <v>44279</v>
      </c>
      <c r="H875" s="79">
        <f t="shared" si="125"/>
        <v>40976</v>
      </c>
      <c r="I875" s="79">
        <f t="shared" si="125"/>
        <v>40975</v>
      </c>
      <c r="J875" s="123">
        <f t="shared" si="121"/>
        <v>99.99755954705194</v>
      </c>
    </row>
    <row r="876" spans="1:10" ht="47.25">
      <c r="A876" s="56" t="s">
        <v>55</v>
      </c>
      <c r="B876" s="54" t="s">
        <v>65</v>
      </c>
      <c r="C876" s="54" t="s">
        <v>241</v>
      </c>
      <c r="D876" s="54" t="s">
        <v>241</v>
      </c>
      <c r="E876" s="105" t="s">
        <v>54</v>
      </c>
      <c r="F876" s="50"/>
      <c r="G876" s="79">
        <f t="shared" si="125"/>
        <v>44279</v>
      </c>
      <c r="H876" s="79">
        <f t="shared" si="125"/>
        <v>40976</v>
      </c>
      <c r="I876" s="79">
        <f t="shared" si="125"/>
        <v>40975</v>
      </c>
      <c r="J876" s="123">
        <f t="shared" si="121"/>
        <v>99.99755954705194</v>
      </c>
    </row>
    <row r="877" spans="1:10" ht="31.5">
      <c r="A877" s="57" t="s">
        <v>341</v>
      </c>
      <c r="B877" s="54" t="s">
        <v>65</v>
      </c>
      <c r="C877" s="54" t="s">
        <v>241</v>
      </c>
      <c r="D877" s="54" t="s">
        <v>241</v>
      </c>
      <c r="E877" s="105" t="s">
        <v>54</v>
      </c>
      <c r="F877" s="50" t="s">
        <v>225</v>
      </c>
      <c r="G877" s="79">
        <v>44279</v>
      </c>
      <c r="H877" s="79">
        <v>40976</v>
      </c>
      <c r="I877" s="79">
        <v>40975</v>
      </c>
      <c r="J877" s="123">
        <f t="shared" si="121"/>
        <v>99.99755954705194</v>
      </c>
    </row>
    <row r="878" spans="1:10" ht="15.75">
      <c r="A878" s="21" t="s">
        <v>81</v>
      </c>
      <c r="B878" s="18" t="s">
        <v>65</v>
      </c>
      <c r="C878" s="54" t="s">
        <v>241</v>
      </c>
      <c r="D878" s="54" t="s">
        <v>241</v>
      </c>
      <c r="E878" s="24" t="s">
        <v>273</v>
      </c>
      <c r="F878" s="25"/>
      <c r="G878" s="8">
        <f aca="true" t="shared" si="126" ref="G878:I879">G879</f>
        <v>10038</v>
      </c>
      <c r="H878" s="8">
        <f t="shared" si="126"/>
        <v>10094</v>
      </c>
      <c r="I878" s="8">
        <f t="shared" si="126"/>
        <v>9573</v>
      </c>
      <c r="J878" s="123">
        <f t="shared" si="121"/>
        <v>94.83851793144441</v>
      </c>
    </row>
    <row r="879" spans="1:10" ht="31.5">
      <c r="A879" s="61" t="s">
        <v>346</v>
      </c>
      <c r="B879" s="18" t="s">
        <v>65</v>
      </c>
      <c r="C879" s="54" t="s">
        <v>241</v>
      </c>
      <c r="D879" s="54" t="s">
        <v>241</v>
      </c>
      <c r="E879" s="52" t="s">
        <v>303</v>
      </c>
      <c r="F879" s="25"/>
      <c r="G879" s="8">
        <f t="shared" si="126"/>
        <v>10038</v>
      </c>
      <c r="H879" s="8">
        <f t="shared" si="126"/>
        <v>10094</v>
      </c>
      <c r="I879" s="8">
        <f t="shared" si="126"/>
        <v>9573</v>
      </c>
      <c r="J879" s="123">
        <f t="shared" si="121"/>
        <v>94.83851793144441</v>
      </c>
    </row>
    <row r="880" spans="1:10" ht="31.5">
      <c r="A880" s="57" t="s">
        <v>341</v>
      </c>
      <c r="B880" s="18" t="s">
        <v>65</v>
      </c>
      <c r="C880" s="54" t="s">
        <v>241</v>
      </c>
      <c r="D880" s="54" t="s">
        <v>241</v>
      </c>
      <c r="E880" s="52" t="s">
        <v>303</v>
      </c>
      <c r="F880" s="25" t="s">
        <v>225</v>
      </c>
      <c r="G880" s="8">
        <v>10038</v>
      </c>
      <c r="H880" s="8">
        <v>10094</v>
      </c>
      <c r="I880" s="8">
        <v>9573</v>
      </c>
      <c r="J880" s="123">
        <f t="shared" si="121"/>
        <v>94.83851793144441</v>
      </c>
    </row>
    <row r="881" spans="1:10" ht="12" customHeight="1">
      <c r="A881" s="57"/>
      <c r="B881" s="54"/>
      <c r="C881" s="54"/>
      <c r="D881" s="54"/>
      <c r="E881" s="52"/>
      <c r="F881" s="25"/>
      <c r="G881" s="8"/>
      <c r="H881" s="8"/>
      <c r="I881" s="8"/>
      <c r="J881" s="123"/>
    </row>
    <row r="882" spans="1:10" ht="15.75">
      <c r="A882" s="59" t="s">
        <v>422</v>
      </c>
      <c r="B882" s="27" t="s">
        <v>65</v>
      </c>
      <c r="C882" s="27" t="s">
        <v>243</v>
      </c>
      <c r="D882" s="54"/>
      <c r="E882" s="52"/>
      <c r="F882" s="25"/>
      <c r="G882" s="3">
        <f>G883+G908+G938+G951+G927</f>
        <v>809098</v>
      </c>
      <c r="H882" s="3">
        <f>H883+H908+H938+H951+H927</f>
        <v>849074</v>
      </c>
      <c r="I882" s="3">
        <f>I883+I908+I938+I951+I927</f>
        <v>809382</v>
      </c>
      <c r="J882" s="124">
        <f t="shared" si="121"/>
        <v>95.32526022466828</v>
      </c>
    </row>
    <row r="883" spans="1:10" ht="15.75">
      <c r="A883" s="28" t="s">
        <v>144</v>
      </c>
      <c r="B883" s="18" t="s">
        <v>65</v>
      </c>
      <c r="C883" s="18" t="s">
        <v>243</v>
      </c>
      <c r="D883" s="18" t="s">
        <v>236</v>
      </c>
      <c r="E883" s="17"/>
      <c r="F883" s="19"/>
      <c r="G883" s="8">
        <f>G891+G896+G903+G884+G899</f>
        <v>166266</v>
      </c>
      <c r="H883" s="8">
        <f>H891+H896+H903+H884+H899</f>
        <v>149196</v>
      </c>
      <c r="I883" s="8">
        <f>I891+I896+I903+I884+I899</f>
        <v>145628</v>
      </c>
      <c r="J883" s="123">
        <f t="shared" si="121"/>
        <v>97.60851497359178</v>
      </c>
    </row>
    <row r="884" spans="1:10" ht="15.75">
      <c r="A884" s="57" t="s">
        <v>228</v>
      </c>
      <c r="B884" s="55">
        <v>816</v>
      </c>
      <c r="C884" s="18" t="s">
        <v>243</v>
      </c>
      <c r="D884" s="18" t="s">
        <v>236</v>
      </c>
      <c r="E884" s="17" t="s">
        <v>559</v>
      </c>
      <c r="F884" s="19"/>
      <c r="G884" s="8">
        <f>G885+G888</f>
        <v>0</v>
      </c>
      <c r="H884" s="8">
        <f>H885+H888</f>
        <v>2151</v>
      </c>
      <c r="I884" s="8">
        <f>I885+I888</f>
        <v>2151</v>
      </c>
      <c r="J884" s="123">
        <f t="shared" si="121"/>
        <v>100</v>
      </c>
    </row>
    <row r="885" spans="1:10" ht="31.5">
      <c r="A885" s="113" t="s">
        <v>560</v>
      </c>
      <c r="B885" s="55">
        <v>816</v>
      </c>
      <c r="C885" s="18" t="s">
        <v>243</v>
      </c>
      <c r="D885" s="18" t="s">
        <v>236</v>
      </c>
      <c r="E885" s="17" t="s">
        <v>561</v>
      </c>
      <c r="F885" s="19"/>
      <c r="G885" s="8">
        <f aca="true" t="shared" si="127" ref="G885:I886">G886</f>
        <v>0</v>
      </c>
      <c r="H885" s="8">
        <f t="shared" si="127"/>
        <v>1225</v>
      </c>
      <c r="I885" s="8">
        <f t="shared" si="127"/>
        <v>1225</v>
      </c>
      <c r="J885" s="123">
        <f t="shared" si="121"/>
        <v>100</v>
      </c>
    </row>
    <row r="886" spans="1:10" ht="31.5">
      <c r="A886" s="113" t="s">
        <v>560</v>
      </c>
      <c r="B886" s="55">
        <v>816</v>
      </c>
      <c r="C886" s="18" t="s">
        <v>243</v>
      </c>
      <c r="D886" s="18" t="s">
        <v>236</v>
      </c>
      <c r="E886" s="17" t="s">
        <v>562</v>
      </c>
      <c r="F886" s="19"/>
      <c r="G886" s="8">
        <f t="shared" si="127"/>
        <v>0</v>
      </c>
      <c r="H886" s="8">
        <f t="shared" si="127"/>
        <v>1225</v>
      </c>
      <c r="I886" s="8">
        <f t="shared" si="127"/>
        <v>1225</v>
      </c>
      <c r="J886" s="123">
        <f t="shared" si="121"/>
        <v>100</v>
      </c>
    </row>
    <row r="887" spans="1:10" ht="15.75">
      <c r="A887" s="61" t="s">
        <v>112</v>
      </c>
      <c r="B887" s="55">
        <v>816</v>
      </c>
      <c r="C887" s="18" t="s">
        <v>243</v>
      </c>
      <c r="D887" s="18" t="s">
        <v>236</v>
      </c>
      <c r="E887" s="17" t="s">
        <v>562</v>
      </c>
      <c r="F887" s="19" t="s">
        <v>114</v>
      </c>
      <c r="G887" s="8">
        <v>0</v>
      </c>
      <c r="H887" s="8">
        <v>1225</v>
      </c>
      <c r="I887" s="8">
        <v>1225</v>
      </c>
      <c r="J887" s="123">
        <f t="shared" si="121"/>
        <v>100</v>
      </c>
    </row>
    <row r="888" spans="1:10" ht="15.75">
      <c r="A888" s="6" t="s">
        <v>282</v>
      </c>
      <c r="B888" s="55">
        <v>816</v>
      </c>
      <c r="C888" s="18" t="s">
        <v>243</v>
      </c>
      <c r="D888" s="18" t="s">
        <v>236</v>
      </c>
      <c r="E888" s="17" t="s">
        <v>284</v>
      </c>
      <c r="F888" s="19"/>
      <c r="G888" s="8">
        <f aca="true" t="shared" si="128" ref="G888:I889">G889</f>
        <v>0</v>
      </c>
      <c r="H888" s="8">
        <f t="shared" si="128"/>
        <v>926</v>
      </c>
      <c r="I888" s="8">
        <f t="shared" si="128"/>
        <v>926</v>
      </c>
      <c r="J888" s="123">
        <f t="shared" si="121"/>
        <v>100</v>
      </c>
    </row>
    <row r="889" spans="1:10" ht="15.75">
      <c r="A889" s="64" t="s">
        <v>323</v>
      </c>
      <c r="B889" s="55">
        <v>816</v>
      </c>
      <c r="C889" s="18" t="s">
        <v>243</v>
      </c>
      <c r="D889" s="18" t="s">
        <v>236</v>
      </c>
      <c r="E889" s="17" t="s">
        <v>174</v>
      </c>
      <c r="F889" s="19"/>
      <c r="G889" s="8">
        <f t="shared" si="128"/>
        <v>0</v>
      </c>
      <c r="H889" s="8">
        <f t="shared" si="128"/>
        <v>926</v>
      </c>
      <c r="I889" s="8">
        <f t="shared" si="128"/>
        <v>926</v>
      </c>
      <c r="J889" s="123">
        <f t="shared" si="121"/>
        <v>100</v>
      </c>
    </row>
    <row r="890" spans="1:10" ht="15.75">
      <c r="A890" s="61" t="s">
        <v>112</v>
      </c>
      <c r="B890" s="55">
        <v>816</v>
      </c>
      <c r="C890" s="18" t="s">
        <v>243</v>
      </c>
      <c r="D890" s="18" t="s">
        <v>236</v>
      </c>
      <c r="E890" s="17" t="s">
        <v>174</v>
      </c>
      <c r="F890" s="19" t="s">
        <v>114</v>
      </c>
      <c r="G890" s="8">
        <v>0</v>
      </c>
      <c r="H890" s="8">
        <v>926</v>
      </c>
      <c r="I890" s="8">
        <v>926</v>
      </c>
      <c r="J890" s="123">
        <f t="shared" si="121"/>
        <v>100</v>
      </c>
    </row>
    <row r="891" spans="1:10" ht="15.75">
      <c r="A891" s="28" t="s">
        <v>216</v>
      </c>
      <c r="B891" s="18" t="s">
        <v>65</v>
      </c>
      <c r="C891" s="18" t="s">
        <v>243</v>
      </c>
      <c r="D891" s="18" t="s">
        <v>236</v>
      </c>
      <c r="E891" s="17" t="s">
        <v>145</v>
      </c>
      <c r="F891" s="19"/>
      <c r="G891" s="8">
        <f>G894+G892</f>
        <v>130194</v>
      </c>
      <c r="H891" s="8">
        <f>H894+H892</f>
        <v>121432</v>
      </c>
      <c r="I891" s="8">
        <f>I894+I892</f>
        <v>119931</v>
      </c>
      <c r="J891" s="123">
        <f t="shared" si="121"/>
        <v>98.76391725410106</v>
      </c>
    </row>
    <row r="892" spans="1:10" ht="15.75">
      <c r="A892" s="61" t="s">
        <v>507</v>
      </c>
      <c r="B892" s="18" t="s">
        <v>65</v>
      </c>
      <c r="C892" s="18" t="s">
        <v>243</v>
      </c>
      <c r="D892" s="18" t="s">
        <v>236</v>
      </c>
      <c r="E892" s="17" t="s">
        <v>460</v>
      </c>
      <c r="F892" s="19"/>
      <c r="G892" s="8">
        <f>G893</f>
        <v>1805</v>
      </c>
      <c r="H892" s="8">
        <f>H893</f>
        <v>1805</v>
      </c>
      <c r="I892" s="8">
        <f>I893</f>
        <v>1805</v>
      </c>
      <c r="J892" s="123">
        <f t="shared" si="121"/>
        <v>100</v>
      </c>
    </row>
    <row r="893" spans="1:10" ht="15.75">
      <c r="A893" s="61" t="s">
        <v>112</v>
      </c>
      <c r="B893" s="18" t="s">
        <v>65</v>
      </c>
      <c r="C893" s="18" t="s">
        <v>243</v>
      </c>
      <c r="D893" s="18" t="s">
        <v>236</v>
      </c>
      <c r="E893" s="17" t="s">
        <v>460</v>
      </c>
      <c r="F893" s="19" t="s">
        <v>114</v>
      </c>
      <c r="G893" s="8">
        <v>1805</v>
      </c>
      <c r="H893" s="8">
        <v>1805</v>
      </c>
      <c r="I893" s="8">
        <v>1805</v>
      </c>
      <c r="J893" s="123">
        <f t="shared" si="121"/>
        <v>100</v>
      </c>
    </row>
    <row r="894" spans="1:10" ht="15.75">
      <c r="A894" s="6" t="s">
        <v>217</v>
      </c>
      <c r="B894" s="18" t="s">
        <v>65</v>
      </c>
      <c r="C894" s="18" t="s">
        <v>243</v>
      </c>
      <c r="D894" s="18" t="s">
        <v>236</v>
      </c>
      <c r="E894" s="17" t="s">
        <v>146</v>
      </c>
      <c r="F894" s="19"/>
      <c r="G894" s="8">
        <f>G895</f>
        <v>128389</v>
      </c>
      <c r="H894" s="8">
        <f>H895</f>
        <v>119627</v>
      </c>
      <c r="I894" s="8">
        <f>I895</f>
        <v>118126</v>
      </c>
      <c r="J894" s="123">
        <f t="shared" si="121"/>
        <v>98.7452665368186</v>
      </c>
    </row>
    <row r="895" spans="1:10" ht="15.75">
      <c r="A895" s="61" t="s">
        <v>112</v>
      </c>
      <c r="B895" s="18" t="s">
        <v>65</v>
      </c>
      <c r="C895" s="18" t="s">
        <v>243</v>
      </c>
      <c r="D895" s="18" t="s">
        <v>236</v>
      </c>
      <c r="E895" s="17" t="s">
        <v>146</v>
      </c>
      <c r="F895" s="19" t="s">
        <v>114</v>
      </c>
      <c r="G895" s="8">
        <v>128389</v>
      </c>
      <c r="H895" s="8">
        <v>119627</v>
      </c>
      <c r="I895" s="8">
        <v>118126</v>
      </c>
      <c r="J895" s="123">
        <f t="shared" si="121"/>
        <v>98.7452665368186</v>
      </c>
    </row>
    <row r="896" spans="1:10" ht="15.75">
      <c r="A896" s="28" t="s">
        <v>219</v>
      </c>
      <c r="B896" s="18" t="s">
        <v>65</v>
      </c>
      <c r="C896" s="18" t="s">
        <v>243</v>
      </c>
      <c r="D896" s="18" t="s">
        <v>236</v>
      </c>
      <c r="E896" s="17" t="s">
        <v>147</v>
      </c>
      <c r="F896" s="19"/>
      <c r="G896" s="8">
        <f aca="true" t="shared" si="129" ref="G896:I897">G897</f>
        <v>23072</v>
      </c>
      <c r="H896" s="8">
        <f t="shared" si="129"/>
        <v>22691</v>
      </c>
      <c r="I896" s="8">
        <f t="shared" si="129"/>
        <v>22254</v>
      </c>
      <c r="J896" s="123">
        <f t="shared" si="121"/>
        <v>98.0741263055837</v>
      </c>
    </row>
    <row r="897" spans="1:10" ht="15.75">
      <c r="A897" s="6" t="s">
        <v>217</v>
      </c>
      <c r="B897" s="18" t="s">
        <v>65</v>
      </c>
      <c r="C897" s="18" t="s">
        <v>243</v>
      </c>
      <c r="D897" s="18" t="s">
        <v>236</v>
      </c>
      <c r="E897" s="17" t="s">
        <v>148</v>
      </c>
      <c r="F897" s="19"/>
      <c r="G897" s="8">
        <f t="shared" si="129"/>
        <v>23072</v>
      </c>
      <c r="H897" s="8">
        <f t="shared" si="129"/>
        <v>22691</v>
      </c>
      <c r="I897" s="8">
        <f t="shared" si="129"/>
        <v>22254</v>
      </c>
      <c r="J897" s="123">
        <f t="shared" si="121"/>
        <v>98.0741263055837</v>
      </c>
    </row>
    <row r="898" spans="1:10" ht="15.75">
      <c r="A898" s="61" t="s">
        <v>112</v>
      </c>
      <c r="B898" s="18" t="s">
        <v>65</v>
      </c>
      <c r="C898" s="18" t="s">
        <v>243</v>
      </c>
      <c r="D898" s="18" t="s">
        <v>236</v>
      </c>
      <c r="E898" s="17" t="s">
        <v>148</v>
      </c>
      <c r="F898" s="19" t="s">
        <v>114</v>
      </c>
      <c r="G898" s="8">
        <v>23072</v>
      </c>
      <c r="H898" s="8">
        <v>22691</v>
      </c>
      <c r="I898" s="8">
        <v>22254</v>
      </c>
      <c r="J898" s="123">
        <f t="shared" si="121"/>
        <v>98.0741263055837</v>
      </c>
    </row>
    <row r="899" spans="1:10" ht="15.75">
      <c r="A899" s="56" t="s">
        <v>493</v>
      </c>
      <c r="B899" s="18" t="s">
        <v>65</v>
      </c>
      <c r="C899" s="23" t="s">
        <v>243</v>
      </c>
      <c r="D899" s="18" t="s">
        <v>236</v>
      </c>
      <c r="E899" s="17" t="s">
        <v>53</v>
      </c>
      <c r="F899" s="19"/>
      <c r="G899" s="8">
        <f aca="true" t="shared" si="130" ref="G899:I901">G900</f>
        <v>0</v>
      </c>
      <c r="H899" s="8">
        <f t="shared" si="130"/>
        <v>1630</v>
      </c>
      <c r="I899" s="8">
        <f t="shared" si="130"/>
        <v>0</v>
      </c>
      <c r="J899" s="123">
        <f t="shared" si="121"/>
        <v>0</v>
      </c>
    </row>
    <row r="900" spans="1:10" ht="31.5">
      <c r="A900" s="57" t="s">
        <v>617</v>
      </c>
      <c r="B900" s="18" t="s">
        <v>65</v>
      </c>
      <c r="C900" s="23" t="s">
        <v>243</v>
      </c>
      <c r="D900" s="18" t="s">
        <v>236</v>
      </c>
      <c r="E900" s="17" t="s">
        <v>615</v>
      </c>
      <c r="F900" s="19"/>
      <c r="G900" s="8">
        <f t="shared" si="130"/>
        <v>0</v>
      </c>
      <c r="H900" s="8">
        <f t="shared" si="130"/>
        <v>1630</v>
      </c>
      <c r="I900" s="8">
        <f t="shared" si="130"/>
        <v>0</v>
      </c>
      <c r="J900" s="123">
        <f t="shared" si="121"/>
        <v>0</v>
      </c>
    </row>
    <row r="901" spans="1:10" ht="47.25">
      <c r="A901" s="57" t="s">
        <v>618</v>
      </c>
      <c r="B901" s="18" t="s">
        <v>65</v>
      </c>
      <c r="C901" s="23" t="s">
        <v>243</v>
      </c>
      <c r="D901" s="18" t="s">
        <v>236</v>
      </c>
      <c r="E901" s="17" t="s">
        <v>616</v>
      </c>
      <c r="F901" s="19"/>
      <c r="G901" s="8">
        <f t="shared" si="130"/>
        <v>0</v>
      </c>
      <c r="H901" s="8">
        <f t="shared" si="130"/>
        <v>1630</v>
      </c>
      <c r="I901" s="8">
        <f t="shared" si="130"/>
        <v>0</v>
      </c>
      <c r="J901" s="123">
        <f t="shared" si="121"/>
        <v>0</v>
      </c>
    </row>
    <row r="902" spans="1:10" ht="15.75">
      <c r="A902" s="61" t="s">
        <v>112</v>
      </c>
      <c r="B902" s="18" t="s">
        <v>65</v>
      </c>
      <c r="C902" s="23" t="s">
        <v>243</v>
      </c>
      <c r="D902" s="18" t="s">
        <v>236</v>
      </c>
      <c r="E902" s="17" t="s">
        <v>616</v>
      </c>
      <c r="F902" s="19" t="s">
        <v>114</v>
      </c>
      <c r="G902" s="8">
        <v>0</v>
      </c>
      <c r="H902" s="8">
        <v>1630</v>
      </c>
      <c r="I902" s="8">
        <v>0</v>
      </c>
      <c r="J902" s="123">
        <f t="shared" si="121"/>
        <v>0</v>
      </c>
    </row>
    <row r="903" spans="1:10" ht="15.75">
      <c r="A903" s="61" t="s">
        <v>100</v>
      </c>
      <c r="B903" s="18" t="s">
        <v>65</v>
      </c>
      <c r="C903" s="23" t="s">
        <v>243</v>
      </c>
      <c r="D903" s="23" t="s">
        <v>236</v>
      </c>
      <c r="E903" s="24" t="s">
        <v>8</v>
      </c>
      <c r="F903" s="25"/>
      <c r="G903" s="7">
        <f aca="true" t="shared" si="131" ref="G903:I905">G904</f>
        <v>13000</v>
      </c>
      <c r="H903" s="7">
        <f t="shared" si="131"/>
        <v>1292</v>
      </c>
      <c r="I903" s="7">
        <f t="shared" si="131"/>
        <v>1292</v>
      </c>
      <c r="J903" s="123">
        <f t="shared" si="121"/>
        <v>100</v>
      </c>
    </row>
    <row r="904" spans="1:10" ht="63">
      <c r="A904" s="63" t="s">
        <v>9</v>
      </c>
      <c r="B904" s="18" t="s">
        <v>65</v>
      </c>
      <c r="C904" s="23" t="s">
        <v>243</v>
      </c>
      <c r="D904" s="23" t="s">
        <v>236</v>
      </c>
      <c r="E904" s="24" t="s">
        <v>10</v>
      </c>
      <c r="F904" s="25"/>
      <c r="G904" s="7">
        <f t="shared" si="131"/>
        <v>13000</v>
      </c>
      <c r="H904" s="7">
        <f t="shared" si="131"/>
        <v>1292</v>
      </c>
      <c r="I904" s="7">
        <f t="shared" si="131"/>
        <v>1292</v>
      </c>
      <c r="J904" s="123">
        <f t="shared" si="121"/>
        <v>100</v>
      </c>
    </row>
    <row r="905" spans="1:10" ht="49.5" customHeight="1">
      <c r="A905" s="61" t="s">
        <v>495</v>
      </c>
      <c r="B905" s="18" t="s">
        <v>65</v>
      </c>
      <c r="C905" s="23" t="s">
        <v>243</v>
      </c>
      <c r="D905" s="23" t="s">
        <v>236</v>
      </c>
      <c r="E905" s="24" t="s">
        <v>496</v>
      </c>
      <c r="F905" s="25"/>
      <c r="G905" s="7">
        <f t="shared" si="131"/>
        <v>13000</v>
      </c>
      <c r="H905" s="7">
        <f t="shared" si="131"/>
        <v>1292</v>
      </c>
      <c r="I905" s="7">
        <f t="shared" si="131"/>
        <v>1292</v>
      </c>
      <c r="J905" s="123">
        <f t="shared" si="121"/>
        <v>100</v>
      </c>
    </row>
    <row r="906" spans="1:10" ht="15.75">
      <c r="A906" s="61" t="s">
        <v>112</v>
      </c>
      <c r="B906" s="18" t="s">
        <v>65</v>
      </c>
      <c r="C906" s="23" t="s">
        <v>243</v>
      </c>
      <c r="D906" s="23" t="s">
        <v>236</v>
      </c>
      <c r="E906" s="24" t="s">
        <v>496</v>
      </c>
      <c r="F906" s="25" t="s">
        <v>114</v>
      </c>
      <c r="G906" s="7">
        <v>13000</v>
      </c>
      <c r="H906" s="7">
        <v>1292</v>
      </c>
      <c r="I906" s="7">
        <v>1292</v>
      </c>
      <c r="J906" s="123">
        <f t="shared" si="121"/>
        <v>100</v>
      </c>
    </row>
    <row r="907" spans="1:10" ht="12" customHeight="1">
      <c r="A907" s="61"/>
      <c r="B907" s="23"/>
      <c r="C907" s="23"/>
      <c r="D907" s="23"/>
      <c r="E907" s="24"/>
      <c r="F907" s="25"/>
      <c r="G907" s="8"/>
      <c r="H907" s="8"/>
      <c r="I907" s="8"/>
      <c r="J907" s="123"/>
    </row>
    <row r="908" spans="1:10" ht="15.75">
      <c r="A908" s="56" t="s">
        <v>125</v>
      </c>
      <c r="B908" s="18" t="s">
        <v>65</v>
      </c>
      <c r="C908" s="18" t="s">
        <v>243</v>
      </c>
      <c r="D908" s="18" t="s">
        <v>237</v>
      </c>
      <c r="E908" s="17"/>
      <c r="F908" s="19"/>
      <c r="G908" s="8">
        <f>G913+G916+G919+G909+G922</f>
        <v>175811</v>
      </c>
      <c r="H908" s="8">
        <f>H913+H916+H919+H909+H922</f>
        <v>227221</v>
      </c>
      <c r="I908" s="8">
        <f>I913+I916+I919+I909+I922</f>
        <v>196493</v>
      </c>
      <c r="J908" s="123">
        <f t="shared" si="121"/>
        <v>86.4766020746322</v>
      </c>
    </row>
    <row r="909" spans="1:10" ht="15.75">
      <c r="A909" s="28" t="s">
        <v>228</v>
      </c>
      <c r="B909" s="18" t="s">
        <v>65</v>
      </c>
      <c r="C909" s="18" t="s">
        <v>243</v>
      </c>
      <c r="D909" s="18" t="s">
        <v>237</v>
      </c>
      <c r="E909" s="17" t="s">
        <v>283</v>
      </c>
      <c r="F909" s="19"/>
      <c r="G909" s="8">
        <f aca="true" t="shared" si="132" ref="G909:I911">G910</f>
        <v>0</v>
      </c>
      <c r="H909" s="8">
        <f t="shared" si="132"/>
        <v>470</v>
      </c>
      <c r="I909" s="8">
        <f t="shared" si="132"/>
        <v>470</v>
      </c>
      <c r="J909" s="123">
        <f aca="true" t="shared" si="133" ref="J909:J972">I909/H909*100</f>
        <v>100</v>
      </c>
    </row>
    <row r="910" spans="1:10" ht="15.75">
      <c r="A910" s="6" t="s">
        <v>282</v>
      </c>
      <c r="B910" s="18" t="s">
        <v>65</v>
      </c>
      <c r="C910" s="18" t="s">
        <v>243</v>
      </c>
      <c r="D910" s="18" t="s">
        <v>237</v>
      </c>
      <c r="E910" s="17" t="s">
        <v>284</v>
      </c>
      <c r="F910" s="19"/>
      <c r="G910" s="8">
        <f t="shared" si="132"/>
        <v>0</v>
      </c>
      <c r="H910" s="8">
        <f t="shared" si="132"/>
        <v>470</v>
      </c>
      <c r="I910" s="8">
        <f t="shared" si="132"/>
        <v>470</v>
      </c>
      <c r="J910" s="123">
        <f t="shared" si="133"/>
        <v>100</v>
      </c>
    </row>
    <row r="911" spans="1:10" ht="15.75">
      <c r="A911" s="64" t="s">
        <v>323</v>
      </c>
      <c r="B911" s="18" t="s">
        <v>65</v>
      </c>
      <c r="C911" s="18" t="s">
        <v>243</v>
      </c>
      <c r="D911" s="18" t="s">
        <v>237</v>
      </c>
      <c r="E911" s="17" t="s">
        <v>174</v>
      </c>
      <c r="F911" s="19"/>
      <c r="G911" s="8">
        <f t="shared" si="132"/>
        <v>0</v>
      </c>
      <c r="H911" s="8">
        <f t="shared" si="132"/>
        <v>470</v>
      </c>
      <c r="I911" s="8">
        <f t="shared" si="132"/>
        <v>470</v>
      </c>
      <c r="J911" s="123">
        <f t="shared" si="133"/>
        <v>100</v>
      </c>
    </row>
    <row r="912" spans="1:10" ht="15.75">
      <c r="A912" s="61" t="s">
        <v>112</v>
      </c>
      <c r="B912" s="18" t="s">
        <v>65</v>
      </c>
      <c r="C912" s="18" t="s">
        <v>243</v>
      </c>
      <c r="D912" s="18" t="s">
        <v>237</v>
      </c>
      <c r="E912" s="17" t="s">
        <v>174</v>
      </c>
      <c r="F912" s="19" t="s">
        <v>114</v>
      </c>
      <c r="G912" s="8">
        <v>0</v>
      </c>
      <c r="H912" s="8">
        <v>470</v>
      </c>
      <c r="I912" s="8">
        <v>470</v>
      </c>
      <c r="J912" s="123">
        <f t="shared" si="133"/>
        <v>100</v>
      </c>
    </row>
    <row r="913" spans="1:10" ht="15.75">
      <c r="A913" s="28" t="s">
        <v>216</v>
      </c>
      <c r="B913" s="18" t="s">
        <v>65</v>
      </c>
      <c r="C913" s="18" t="s">
        <v>243</v>
      </c>
      <c r="D913" s="18" t="s">
        <v>237</v>
      </c>
      <c r="E913" s="17" t="s">
        <v>145</v>
      </c>
      <c r="F913" s="19"/>
      <c r="G913" s="8">
        <f aca="true" t="shared" si="134" ref="G913:I914">G914</f>
        <v>59183</v>
      </c>
      <c r="H913" s="8">
        <f t="shared" si="134"/>
        <v>59078</v>
      </c>
      <c r="I913" s="8">
        <f t="shared" si="134"/>
        <v>58968</v>
      </c>
      <c r="J913" s="123">
        <f t="shared" si="133"/>
        <v>99.81380547750432</v>
      </c>
    </row>
    <row r="914" spans="1:10" ht="15.75">
      <c r="A914" s="6" t="s">
        <v>217</v>
      </c>
      <c r="B914" s="18" t="s">
        <v>65</v>
      </c>
      <c r="C914" s="18" t="s">
        <v>243</v>
      </c>
      <c r="D914" s="18" t="s">
        <v>237</v>
      </c>
      <c r="E914" s="17" t="s">
        <v>146</v>
      </c>
      <c r="F914" s="19"/>
      <c r="G914" s="8">
        <f t="shared" si="134"/>
        <v>59183</v>
      </c>
      <c r="H914" s="8">
        <f t="shared" si="134"/>
        <v>59078</v>
      </c>
      <c r="I914" s="8">
        <f t="shared" si="134"/>
        <v>58968</v>
      </c>
      <c r="J914" s="123">
        <f t="shared" si="133"/>
        <v>99.81380547750432</v>
      </c>
    </row>
    <row r="915" spans="1:10" ht="15.75">
      <c r="A915" s="61" t="s">
        <v>112</v>
      </c>
      <c r="B915" s="18" t="s">
        <v>65</v>
      </c>
      <c r="C915" s="18" t="s">
        <v>243</v>
      </c>
      <c r="D915" s="18" t="s">
        <v>237</v>
      </c>
      <c r="E915" s="17" t="s">
        <v>146</v>
      </c>
      <c r="F915" s="19" t="s">
        <v>114</v>
      </c>
      <c r="G915" s="8">
        <v>59183</v>
      </c>
      <c r="H915" s="8">
        <v>59078</v>
      </c>
      <c r="I915" s="8">
        <v>58968</v>
      </c>
      <c r="J915" s="123">
        <f t="shared" si="133"/>
        <v>99.81380547750432</v>
      </c>
    </row>
    <row r="916" spans="1:10" ht="15.75">
      <c r="A916" s="28" t="s">
        <v>218</v>
      </c>
      <c r="B916" s="18" t="s">
        <v>65</v>
      </c>
      <c r="C916" s="23" t="s">
        <v>243</v>
      </c>
      <c r="D916" s="18" t="s">
        <v>237</v>
      </c>
      <c r="E916" s="24" t="s">
        <v>149</v>
      </c>
      <c r="F916" s="25"/>
      <c r="G916" s="8">
        <f aca="true" t="shared" si="135" ref="G916:I917">G917</f>
        <v>111191</v>
      </c>
      <c r="H916" s="8">
        <f t="shared" si="135"/>
        <v>111012</v>
      </c>
      <c r="I916" s="8">
        <f t="shared" si="135"/>
        <v>107103</v>
      </c>
      <c r="J916" s="123">
        <f t="shared" si="133"/>
        <v>96.47875905307535</v>
      </c>
    </row>
    <row r="917" spans="1:10" ht="15.75">
      <c r="A917" s="6" t="s">
        <v>217</v>
      </c>
      <c r="B917" s="18" t="s">
        <v>65</v>
      </c>
      <c r="C917" s="23" t="s">
        <v>243</v>
      </c>
      <c r="D917" s="18" t="s">
        <v>237</v>
      </c>
      <c r="E917" s="68" t="s">
        <v>150</v>
      </c>
      <c r="F917" s="25"/>
      <c r="G917" s="8">
        <f t="shared" si="135"/>
        <v>111191</v>
      </c>
      <c r="H917" s="8">
        <f t="shared" si="135"/>
        <v>111012</v>
      </c>
      <c r="I917" s="8">
        <f t="shared" si="135"/>
        <v>107103</v>
      </c>
      <c r="J917" s="123">
        <f t="shared" si="133"/>
        <v>96.47875905307535</v>
      </c>
    </row>
    <row r="918" spans="1:10" ht="15.75">
      <c r="A918" s="61" t="s">
        <v>112</v>
      </c>
      <c r="B918" s="18" t="s">
        <v>65</v>
      </c>
      <c r="C918" s="23" t="s">
        <v>243</v>
      </c>
      <c r="D918" s="18" t="s">
        <v>237</v>
      </c>
      <c r="E918" s="24" t="s">
        <v>150</v>
      </c>
      <c r="F918" s="25" t="s">
        <v>114</v>
      </c>
      <c r="G918" s="8">
        <v>111191</v>
      </c>
      <c r="H918" s="8">
        <v>111012</v>
      </c>
      <c r="I918" s="8">
        <v>107103</v>
      </c>
      <c r="J918" s="123">
        <f t="shared" si="133"/>
        <v>96.47875905307535</v>
      </c>
    </row>
    <row r="919" spans="1:10" ht="15.75">
      <c r="A919" s="28" t="s">
        <v>219</v>
      </c>
      <c r="B919" s="18" t="s">
        <v>65</v>
      </c>
      <c r="C919" s="23" t="s">
        <v>243</v>
      </c>
      <c r="D919" s="18" t="s">
        <v>237</v>
      </c>
      <c r="E919" s="17" t="s">
        <v>147</v>
      </c>
      <c r="F919" s="19"/>
      <c r="G919" s="8">
        <f aca="true" t="shared" si="136" ref="G919:I920">G920</f>
        <v>5437</v>
      </c>
      <c r="H919" s="8">
        <f t="shared" si="136"/>
        <v>5029</v>
      </c>
      <c r="I919" s="8">
        <f t="shared" si="136"/>
        <v>5026</v>
      </c>
      <c r="J919" s="123">
        <f t="shared" si="133"/>
        <v>99.9403459932392</v>
      </c>
    </row>
    <row r="920" spans="1:10" ht="15.75">
      <c r="A920" s="6" t="s">
        <v>217</v>
      </c>
      <c r="B920" s="18" t="s">
        <v>65</v>
      </c>
      <c r="C920" s="23" t="s">
        <v>243</v>
      </c>
      <c r="D920" s="18" t="s">
        <v>237</v>
      </c>
      <c r="E920" s="17" t="s">
        <v>148</v>
      </c>
      <c r="F920" s="19"/>
      <c r="G920" s="8">
        <f t="shared" si="136"/>
        <v>5437</v>
      </c>
      <c r="H920" s="8">
        <f t="shared" si="136"/>
        <v>5029</v>
      </c>
      <c r="I920" s="8">
        <f t="shared" si="136"/>
        <v>5026</v>
      </c>
      <c r="J920" s="123">
        <f t="shared" si="133"/>
        <v>99.9403459932392</v>
      </c>
    </row>
    <row r="921" spans="1:10" ht="15.75">
      <c r="A921" s="61" t="s">
        <v>112</v>
      </c>
      <c r="B921" s="18" t="s">
        <v>65</v>
      </c>
      <c r="C921" s="23" t="s">
        <v>243</v>
      </c>
      <c r="D921" s="18" t="s">
        <v>237</v>
      </c>
      <c r="E921" s="17" t="s">
        <v>148</v>
      </c>
      <c r="F921" s="19" t="s">
        <v>114</v>
      </c>
      <c r="G921" s="8">
        <v>5437</v>
      </c>
      <c r="H921" s="8">
        <v>5029</v>
      </c>
      <c r="I921" s="8">
        <v>5026</v>
      </c>
      <c r="J921" s="123">
        <f t="shared" si="133"/>
        <v>99.9403459932392</v>
      </c>
    </row>
    <row r="922" spans="1:10" ht="15.75">
      <c r="A922" s="56" t="s">
        <v>493</v>
      </c>
      <c r="B922" s="18" t="s">
        <v>65</v>
      </c>
      <c r="C922" s="23" t="s">
        <v>243</v>
      </c>
      <c r="D922" s="18" t="s">
        <v>237</v>
      </c>
      <c r="E922" s="17" t="s">
        <v>53</v>
      </c>
      <c r="F922" s="19"/>
      <c r="G922" s="8">
        <f aca="true" t="shared" si="137" ref="G922:I924">G923</f>
        <v>0</v>
      </c>
      <c r="H922" s="8">
        <f t="shared" si="137"/>
        <v>51632</v>
      </c>
      <c r="I922" s="8">
        <f t="shared" si="137"/>
        <v>24926</v>
      </c>
      <c r="J922" s="123">
        <f t="shared" si="133"/>
        <v>48.276262782770374</v>
      </c>
    </row>
    <row r="923" spans="1:10" ht="31.5">
      <c r="A923" s="57" t="s">
        <v>617</v>
      </c>
      <c r="B923" s="18" t="s">
        <v>65</v>
      </c>
      <c r="C923" s="23" t="s">
        <v>243</v>
      </c>
      <c r="D923" s="18" t="s">
        <v>237</v>
      </c>
      <c r="E923" s="17" t="s">
        <v>615</v>
      </c>
      <c r="F923" s="19"/>
      <c r="G923" s="8">
        <f t="shared" si="137"/>
        <v>0</v>
      </c>
      <c r="H923" s="8">
        <f t="shared" si="137"/>
        <v>51632</v>
      </c>
      <c r="I923" s="8">
        <f t="shared" si="137"/>
        <v>24926</v>
      </c>
      <c r="J923" s="123">
        <f t="shared" si="133"/>
        <v>48.276262782770374</v>
      </c>
    </row>
    <row r="924" spans="1:10" ht="47.25">
      <c r="A924" s="57" t="s">
        <v>618</v>
      </c>
      <c r="B924" s="18" t="s">
        <v>65</v>
      </c>
      <c r="C924" s="23" t="s">
        <v>243</v>
      </c>
      <c r="D924" s="18" t="s">
        <v>237</v>
      </c>
      <c r="E924" s="17" t="s">
        <v>616</v>
      </c>
      <c r="F924" s="19"/>
      <c r="G924" s="8">
        <f t="shared" si="137"/>
        <v>0</v>
      </c>
      <c r="H924" s="8">
        <f t="shared" si="137"/>
        <v>51632</v>
      </c>
      <c r="I924" s="8">
        <f t="shared" si="137"/>
        <v>24926</v>
      </c>
      <c r="J924" s="123">
        <f t="shared" si="133"/>
        <v>48.276262782770374</v>
      </c>
    </row>
    <row r="925" spans="1:10" ht="15.75">
      <c r="A925" s="61" t="s">
        <v>112</v>
      </c>
      <c r="B925" s="18" t="s">
        <v>65</v>
      </c>
      <c r="C925" s="23" t="s">
        <v>243</v>
      </c>
      <c r="D925" s="18" t="s">
        <v>237</v>
      </c>
      <c r="E925" s="17" t="s">
        <v>616</v>
      </c>
      <c r="F925" s="19" t="s">
        <v>114</v>
      </c>
      <c r="G925" s="8">
        <v>0</v>
      </c>
      <c r="H925" s="8">
        <v>51632</v>
      </c>
      <c r="I925" s="8">
        <v>24926</v>
      </c>
      <c r="J925" s="123">
        <f t="shared" si="133"/>
        <v>48.276262782770374</v>
      </c>
    </row>
    <row r="926" spans="1:10" ht="12" customHeight="1">
      <c r="A926" s="61"/>
      <c r="B926" s="18"/>
      <c r="C926" s="23"/>
      <c r="D926" s="18"/>
      <c r="E926" s="17"/>
      <c r="F926" s="19"/>
      <c r="G926" s="8"/>
      <c r="H926" s="8"/>
      <c r="I926" s="8"/>
      <c r="J926" s="123"/>
    </row>
    <row r="927" spans="1:10" ht="15.75">
      <c r="A927" s="61" t="s">
        <v>67</v>
      </c>
      <c r="B927" s="18" t="s">
        <v>65</v>
      </c>
      <c r="C927" s="18" t="s">
        <v>243</v>
      </c>
      <c r="D927" s="18" t="s">
        <v>238</v>
      </c>
      <c r="E927" s="17"/>
      <c r="F927" s="19"/>
      <c r="G927" s="8">
        <f>G928+G931+G934</f>
        <v>12563</v>
      </c>
      <c r="H927" s="8">
        <f>H928+H931+H934</f>
        <v>11085</v>
      </c>
      <c r="I927" s="8">
        <f>I928+I931+I934</f>
        <v>10930</v>
      </c>
      <c r="J927" s="123">
        <f t="shared" si="133"/>
        <v>98.60171402796571</v>
      </c>
    </row>
    <row r="928" spans="1:10" ht="15.75">
      <c r="A928" s="28" t="s">
        <v>216</v>
      </c>
      <c r="B928" s="18" t="s">
        <v>65</v>
      </c>
      <c r="C928" s="18" t="s">
        <v>243</v>
      </c>
      <c r="D928" s="18" t="s">
        <v>238</v>
      </c>
      <c r="E928" s="17" t="s">
        <v>145</v>
      </c>
      <c r="F928" s="19"/>
      <c r="G928" s="8">
        <f aca="true" t="shared" si="138" ref="G928:I929">G929</f>
        <v>5481</v>
      </c>
      <c r="H928" s="8">
        <f t="shared" si="138"/>
        <v>5314</v>
      </c>
      <c r="I928" s="8">
        <f t="shared" si="138"/>
        <v>5159</v>
      </c>
      <c r="J928" s="123">
        <f t="shared" si="133"/>
        <v>97.08317651486638</v>
      </c>
    </row>
    <row r="929" spans="1:10" ht="15.75">
      <c r="A929" s="6" t="s">
        <v>217</v>
      </c>
      <c r="B929" s="18" t="s">
        <v>65</v>
      </c>
      <c r="C929" s="18" t="s">
        <v>243</v>
      </c>
      <c r="D929" s="18" t="s">
        <v>238</v>
      </c>
      <c r="E929" s="17" t="s">
        <v>146</v>
      </c>
      <c r="F929" s="19"/>
      <c r="G929" s="8">
        <f t="shared" si="138"/>
        <v>5481</v>
      </c>
      <c r="H929" s="8">
        <f t="shared" si="138"/>
        <v>5314</v>
      </c>
      <c r="I929" s="8">
        <f t="shared" si="138"/>
        <v>5159</v>
      </c>
      <c r="J929" s="123">
        <f t="shared" si="133"/>
        <v>97.08317651486638</v>
      </c>
    </row>
    <row r="930" spans="1:10" ht="15.75">
      <c r="A930" s="61" t="s">
        <v>112</v>
      </c>
      <c r="B930" s="18" t="s">
        <v>65</v>
      </c>
      <c r="C930" s="18" t="s">
        <v>243</v>
      </c>
      <c r="D930" s="18" t="s">
        <v>238</v>
      </c>
      <c r="E930" s="17" t="s">
        <v>146</v>
      </c>
      <c r="F930" s="19" t="s">
        <v>114</v>
      </c>
      <c r="G930" s="8">
        <v>5481</v>
      </c>
      <c r="H930" s="8">
        <v>5314</v>
      </c>
      <c r="I930" s="8">
        <v>5159</v>
      </c>
      <c r="J930" s="123">
        <f t="shared" si="133"/>
        <v>97.08317651486638</v>
      </c>
    </row>
    <row r="931" spans="1:10" ht="15.75">
      <c r="A931" s="28" t="s">
        <v>218</v>
      </c>
      <c r="B931" s="18" t="s">
        <v>65</v>
      </c>
      <c r="C931" s="23" t="s">
        <v>243</v>
      </c>
      <c r="D931" s="18" t="s">
        <v>238</v>
      </c>
      <c r="E931" s="24" t="s">
        <v>149</v>
      </c>
      <c r="F931" s="25"/>
      <c r="G931" s="8">
        <f aca="true" t="shared" si="139" ref="G931:I932">G932</f>
        <v>6340</v>
      </c>
      <c r="H931" s="8">
        <f t="shared" si="139"/>
        <v>5049</v>
      </c>
      <c r="I931" s="8">
        <f t="shared" si="139"/>
        <v>5049</v>
      </c>
      <c r="J931" s="123">
        <f t="shared" si="133"/>
        <v>100</v>
      </c>
    </row>
    <row r="932" spans="1:10" ht="15.75">
      <c r="A932" s="6" t="s">
        <v>217</v>
      </c>
      <c r="B932" s="18" t="s">
        <v>65</v>
      </c>
      <c r="C932" s="23" t="s">
        <v>243</v>
      </c>
      <c r="D932" s="18" t="s">
        <v>238</v>
      </c>
      <c r="E932" s="68" t="s">
        <v>150</v>
      </c>
      <c r="F932" s="25"/>
      <c r="G932" s="8">
        <f t="shared" si="139"/>
        <v>6340</v>
      </c>
      <c r="H932" s="8">
        <f t="shared" si="139"/>
        <v>5049</v>
      </c>
      <c r="I932" s="8">
        <f t="shared" si="139"/>
        <v>5049</v>
      </c>
      <c r="J932" s="123">
        <f t="shared" si="133"/>
        <v>100</v>
      </c>
    </row>
    <row r="933" spans="1:10" ht="15.75">
      <c r="A933" s="61" t="s">
        <v>112</v>
      </c>
      <c r="B933" s="18" t="s">
        <v>65</v>
      </c>
      <c r="C933" s="23" t="s">
        <v>243</v>
      </c>
      <c r="D933" s="18" t="s">
        <v>238</v>
      </c>
      <c r="E933" s="24" t="s">
        <v>150</v>
      </c>
      <c r="F933" s="25" t="s">
        <v>114</v>
      </c>
      <c r="G933" s="8">
        <v>6340</v>
      </c>
      <c r="H933" s="8">
        <v>5049</v>
      </c>
      <c r="I933" s="8">
        <v>5049</v>
      </c>
      <c r="J933" s="123">
        <f t="shared" si="133"/>
        <v>100</v>
      </c>
    </row>
    <row r="934" spans="1:10" ht="15.75">
      <c r="A934" s="28" t="s">
        <v>219</v>
      </c>
      <c r="B934" s="18" t="s">
        <v>65</v>
      </c>
      <c r="C934" s="23" t="s">
        <v>243</v>
      </c>
      <c r="D934" s="18" t="s">
        <v>238</v>
      </c>
      <c r="E934" s="17" t="s">
        <v>147</v>
      </c>
      <c r="F934" s="19"/>
      <c r="G934" s="8">
        <f aca="true" t="shared" si="140" ref="G934:I935">G935</f>
        <v>742</v>
      </c>
      <c r="H934" s="8">
        <f t="shared" si="140"/>
        <v>722</v>
      </c>
      <c r="I934" s="8">
        <f t="shared" si="140"/>
        <v>722</v>
      </c>
      <c r="J934" s="123">
        <f t="shared" si="133"/>
        <v>100</v>
      </c>
    </row>
    <row r="935" spans="1:10" ht="15.75">
      <c r="A935" s="6" t="s">
        <v>217</v>
      </c>
      <c r="B935" s="18" t="s">
        <v>65</v>
      </c>
      <c r="C935" s="23" t="s">
        <v>243</v>
      </c>
      <c r="D935" s="18" t="s">
        <v>238</v>
      </c>
      <c r="E935" s="17" t="s">
        <v>148</v>
      </c>
      <c r="F935" s="19"/>
      <c r="G935" s="8">
        <f t="shared" si="140"/>
        <v>742</v>
      </c>
      <c r="H935" s="8">
        <f t="shared" si="140"/>
        <v>722</v>
      </c>
      <c r="I935" s="8">
        <f t="shared" si="140"/>
        <v>722</v>
      </c>
      <c r="J935" s="123">
        <f t="shared" si="133"/>
        <v>100</v>
      </c>
    </row>
    <row r="936" spans="1:10" ht="15.75">
      <c r="A936" s="61" t="s">
        <v>112</v>
      </c>
      <c r="B936" s="18" t="s">
        <v>65</v>
      </c>
      <c r="C936" s="23" t="s">
        <v>243</v>
      </c>
      <c r="D936" s="18" t="s">
        <v>238</v>
      </c>
      <c r="E936" s="17" t="s">
        <v>148</v>
      </c>
      <c r="F936" s="19" t="s">
        <v>114</v>
      </c>
      <c r="G936" s="8">
        <v>742</v>
      </c>
      <c r="H936" s="8">
        <v>722</v>
      </c>
      <c r="I936" s="8">
        <v>722</v>
      </c>
      <c r="J936" s="123">
        <f t="shared" si="133"/>
        <v>100</v>
      </c>
    </row>
    <row r="937" spans="1:10" ht="12" customHeight="1">
      <c r="A937" s="61"/>
      <c r="B937" s="23"/>
      <c r="C937" s="23"/>
      <c r="D937" s="23"/>
      <c r="E937" s="24"/>
      <c r="F937" s="25"/>
      <c r="G937" s="8"/>
      <c r="H937" s="8"/>
      <c r="I937" s="8"/>
      <c r="J937" s="123"/>
    </row>
    <row r="938" spans="1:10" ht="15.75">
      <c r="A938" s="56" t="s">
        <v>151</v>
      </c>
      <c r="B938" s="18" t="s">
        <v>65</v>
      </c>
      <c r="C938" s="18" t="s">
        <v>243</v>
      </c>
      <c r="D938" s="18" t="s">
        <v>239</v>
      </c>
      <c r="E938" s="17"/>
      <c r="F938" s="19"/>
      <c r="G938" s="8">
        <f>G943+G946+G939</f>
        <v>268114</v>
      </c>
      <c r="H938" s="8">
        <f>H943+H946+H939</f>
        <v>274533</v>
      </c>
      <c r="I938" s="8">
        <f>I943+I946+I939</f>
        <v>270627</v>
      </c>
      <c r="J938" s="123">
        <f t="shared" si="133"/>
        <v>98.577220224891</v>
      </c>
    </row>
    <row r="939" spans="1:10" ht="15.75">
      <c r="A939" s="28" t="s">
        <v>228</v>
      </c>
      <c r="B939" s="23" t="s">
        <v>65</v>
      </c>
      <c r="C939" s="23" t="s">
        <v>243</v>
      </c>
      <c r="D939" s="18" t="s">
        <v>239</v>
      </c>
      <c r="E939" s="23" t="s">
        <v>283</v>
      </c>
      <c r="F939" s="25"/>
      <c r="G939" s="8">
        <f aca="true" t="shared" si="141" ref="G939:I941">G940</f>
        <v>0</v>
      </c>
      <c r="H939" s="8">
        <f t="shared" si="141"/>
        <v>50</v>
      </c>
      <c r="I939" s="8">
        <f t="shared" si="141"/>
        <v>50</v>
      </c>
      <c r="J939" s="123">
        <f t="shared" si="133"/>
        <v>100</v>
      </c>
    </row>
    <row r="940" spans="1:10" ht="15.75">
      <c r="A940" s="6" t="s">
        <v>282</v>
      </c>
      <c r="B940" s="23" t="s">
        <v>65</v>
      </c>
      <c r="C940" s="23" t="s">
        <v>243</v>
      </c>
      <c r="D940" s="18" t="s">
        <v>239</v>
      </c>
      <c r="E940" s="23" t="s">
        <v>284</v>
      </c>
      <c r="F940" s="25"/>
      <c r="G940" s="8">
        <f t="shared" si="141"/>
        <v>0</v>
      </c>
      <c r="H940" s="8">
        <f t="shared" si="141"/>
        <v>50</v>
      </c>
      <c r="I940" s="8">
        <f t="shared" si="141"/>
        <v>50</v>
      </c>
      <c r="J940" s="123">
        <f t="shared" si="133"/>
        <v>100</v>
      </c>
    </row>
    <row r="941" spans="1:10" ht="15.75">
      <c r="A941" s="64" t="s">
        <v>323</v>
      </c>
      <c r="B941" s="23" t="s">
        <v>65</v>
      </c>
      <c r="C941" s="23" t="s">
        <v>243</v>
      </c>
      <c r="D941" s="18" t="s">
        <v>239</v>
      </c>
      <c r="E941" s="23" t="s">
        <v>174</v>
      </c>
      <c r="F941" s="25"/>
      <c r="G941" s="8">
        <f t="shared" si="141"/>
        <v>0</v>
      </c>
      <c r="H941" s="8">
        <f t="shared" si="141"/>
        <v>50</v>
      </c>
      <c r="I941" s="8">
        <f t="shared" si="141"/>
        <v>50</v>
      </c>
      <c r="J941" s="123">
        <f t="shared" si="133"/>
        <v>100</v>
      </c>
    </row>
    <row r="942" spans="1:10" ht="15.75">
      <c r="A942" s="61" t="s">
        <v>112</v>
      </c>
      <c r="B942" s="23" t="s">
        <v>65</v>
      </c>
      <c r="C942" s="23" t="s">
        <v>243</v>
      </c>
      <c r="D942" s="18" t="s">
        <v>239</v>
      </c>
      <c r="E942" s="23" t="s">
        <v>175</v>
      </c>
      <c r="F942" s="25" t="s">
        <v>114</v>
      </c>
      <c r="G942" s="8">
        <v>0</v>
      </c>
      <c r="H942" s="8">
        <v>50</v>
      </c>
      <c r="I942" s="8">
        <v>50</v>
      </c>
      <c r="J942" s="123">
        <f t="shared" si="133"/>
        <v>100</v>
      </c>
    </row>
    <row r="943" spans="1:10" ht="15.75">
      <c r="A943" s="28" t="s">
        <v>220</v>
      </c>
      <c r="B943" s="18" t="s">
        <v>65</v>
      </c>
      <c r="C943" s="23" t="s">
        <v>243</v>
      </c>
      <c r="D943" s="18" t="s">
        <v>239</v>
      </c>
      <c r="E943" s="24" t="s">
        <v>152</v>
      </c>
      <c r="F943" s="25"/>
      <c r="G943" s="8">
        <f aca="true" t="shared" si="142" ref="G943:I944">G944</f>
        <v>226775</v>
      </c>
      <c r="H943" s="8">
        <f t="shared" si="142"/>
        <v>233144</v>
      </c>
      <c r="I943" s="8">
        <f t="shared" si="142"/>
        <v>232117</v>
      </c>
      <c r="J943" s="123">
        <f t="shared" si="133"/>
        <v>99.55949970833477</v>
      </c>
    </row>
    <row r="944" spans="1:10" ht="15.75">
      <c r="A944" s="6" t="s">
        <v>217</v>
      </c>
      <c r="B944" s="18" t="s">
        <v>65</v>
      </c>
      <c r="C944" s="23" t="s">
        <v>243</v>
      </c>
      <c r="D944" s="18" t="s">
        <v>239</v>
      </c>
      <c r="E944" s="24" t="s">
        <v>153</v>
      </c>
      <c r="F944" s="25"/>
      <c r="G944" s="8">
        <f t="shared" si="142"/>
        <v>226775</v>
      </c>
      <c r="H944" s="8">
        <f t="shared" si="142"/>
        <v>233144</v>
      </c>
      <c r="I944" s="8">
        <f t="shared" si="142"/>
        <v>232117</v>
      </c>
      <c r="J944" s="123">
        <f t="shared" si="133"/>
        <v>99.55949970833477</v>
      </c>
    </row>
    <row r="945" spans="1:10" ht="15.75">
      <c r="A945" s="61" t="s">
        <v>112</v>
      </c>
      <c r="B945" s="18" t="s">
        <v>65</v>
      </c>
      <c r="C945" s="23" t="s">
        <v>243</v>
      </c>
      <c r="D945" s="18" t="s">
        <v>239</v>
      </c>
      <c r="E945" s="24" t="s">
        <v>153</v>
      </c>
      <c r="F945" s="25" t="s">
        <v>114</v>
      </c>
      <c r="G945" s="8">
        <v>226775</v>
      </c>
      <c r="H945" s="8">
        <v>233144</v>
      </c>
      <c r="I945" s="8">
        <v>232117</v>
      </c>
      <c r="J945" s="123">
        <f t="shared" si="133"/>
        <v>99.55949970833477</v>
      </c>
    </row>
    <row r="946" spans="1:10" ht="15.75">
      <c r="A946" s="57" t="s">
        <v>38</v>
      </c>
      <c r="B946" s="54" t="s">
        <v>65</v>
      </c>
      <c r="C946" s="51" t="s">
        <v>243</v>
      </c>
      <c r="D946" s="54" t="s">
        <v>239</v>
      </c>
      <c r="E946" s="52" t="s">
        <v>39</v>
      </c>
      <c r="F946" s="53"/>
      <c r="G946" s="87">
        <f aca="true" t="shared" si="143" ref="G946:I948">G947</f>
        <v>41339</v>
      </c>
      <c r="H946" s="87">
        <f t="shared" si="143"/>
        <v>41339</v>
      </c>
      <c r="I946" s="87">
        <f t="shared" si="143"/>
        <v>38460</v>
      </c>
      <c r="J946" s="123">
        <f t="shared" si="133"/>
        <v>93.03563221171291</v>
      </c>
    </row>
    <row r="947" spans="1:10" ht="47.25">
      <c r="A947" s="57" t="s">
        <v>486</v>
      </c>
      <c r="B947" s="54" t="s">
        <v>65</v>
      </c>
      <c r="C947" s="51" t="s">
        <v>243</v>
      </c>
      <c r="D947" s="54" t="s">
        <v>239</v>
      </c>
      <c r="E947" s="52" t="s">
        <v>72</v>
      </c>
      <c r="F947" s="53"/>
      <c r="G947" s="87">
        <f t="shared" si="143"/>
        <v>41339</v>
      </c>
      <c r="H947" s="87">
        <f t="shared" si="143"/>
        <v>41339</v>
      </c>
      <c r="I947" s="87">
        <f t="shared" si="143"/>
        <v>38460</v>
      </c>
      <c r="J947" s="123">
        <f t="shared" si="133"/>
        <v>93.03563221171291</v>
      </c>
    </row>
    <row r="948" spans="1:10" ht="63">
      <c r="A948" s="57" t="s">
        <v>490</v>
      </c>
      <c r="B948" s="54" t="s">
        <v>65</v>
      </c>
      <c r="C948" s="51" t="s">
        <v>243</v>
      </c>
      <c r="D948" s="54" t="s">
        <v>239</v>
      </c>
      <c r="E948" s="52" t="s">
        <v>73</v>
      </c>
      <c r="F948" s="53"/>
      <c r="G948" s="87">
        <f t="shared" si="143"/>
        <v>41339</v>
      </c>
      <c r="H948" s="87">
        <f t="shared" si="143"/>
        <v>41339</v>
      </c>
      <c r="I948" s="87">
        <f t="shared" si="143"/>
        <v>38460</v>
      </c>
      <c r="J948" s="123">
        <f t="shared" si="133"/>
        <v>93.03563221171291</v>
      </c>
    </row>
    <row r="949" spans="1:10" ht="15.75">
      <c r="A949" s="61" t="s">
        <v>112</v>
      </c>
      <c r="B949" s="54" t="s">
        <v>65</v>
      </c>
      <c r="C949" s="51" t="s">
        <v>243</v>
      </c>
      <c r="D949" s="54" t="s">
        <v>239</v>
      </c>
      <c r="E949" s="52" t="s">
        <v>73</v>
      </c>
      <c r="F949" s="53" t="s">
        <v>114</v>
      </c>
      <c r="G949" s="87">
        <v>41339</v>
      </c>
      <c r="H949" s="87">
        <v>41339</v>
      </c>
      <c r="I949" s="87">
        <v>38460</v>
      </c>
      <c r="J949" s="123">
        <f t="shared" si="133"/>
        <v>93.03563221171291</v>
      </c>
    </row>
    <row r="950" spans="1:10" ht="12" customHeight="1">
      <c r="A950" s="61"/>
      <c r="B950" s="23"/>
      <c r="C950" s="23"/>
      <c r="D950" s="23"/>
      <c r="E950" s="24"/>
      <c r="F950" s="25"/>
      <c r="G950" s="8"/>
      <c r="H950" s="8"/>
      <c r="I950" s="8"/>
      <c r="J950" s="123"/>
    </row>
    <row r="951" spans="1:10" ht="15.75">
      <c r="A951" s="28" t="s">
        <v>423</v>
      </c>
      <c r="B951" s="18" t="s">
        <v>65</v>
      </c>
      <c r="C951" s="23" t="s">
        <v>243</v>
      </c>
      <c r="D951" s="23" t="s">
        <v>243</v>
      </c>
      <c r="E951" s="24"/>
      <c r="F951" s="25"/>
      <c r="G951" s="8">
        <f>G952+G955+G958+G964</f>
        <v>186344</v>
      </c>
      <c r="H951" s="8">
        <f>H952+H955+H958+H964</f>
        <v>187039</v>
      </c>
      <c r="I951" s="8">
        <f>I952+I955+I958+I964</f>
        <v>185704</v>
      </c>
      <c r="J951" s="123">
        <f t="shared" si="133"/>
        <v>99.28624511465523</v>
      </c>
    </row>
    <row r="952" spans="1:10" ht="47.25">
      <c r="A952" s="21" t="s">
        <v>111</v>
      </c>
      <c r="B952" s="18" t="s">
        <v>65</v>
      </c>
      <c r="C952" s="23" t="s">
        <v>243</v>
      </c>
      <c r="D952" s="23" t="s">
        <v>243</v>
      </c>
      <c r="E952" s="24" t="s">
        <v>113</v>
      </c>
      <c r="F952" s="25"/>
      <c r="G952" s="8">
        <f aca="true" t="shared" si="144" ref="G952:I953">G953</f>
        <v>39146</v>
      </c>
      <c r="H952" s="8">
        <f t="shared" si="144"/>
        <v>39146</v>
      </c>
      <c r="I952" s="8">
        <f t="shared" si="144"/>
        <v>38698</v>
      </c>
      <c r="J952" s="123">
        <f t="shared" si="133"/>
        <v>98.85556634138865</v>
      </c>
    </row>
    <row r="953" spans="1:10" ht="15.75">
      <c r="A953" s="6" t="s">
        <v>222</v>
      </c>
      <c r="B953" s="18" t="s">
        <v>65</v>
      </c>
      <c r="C953" s="23" t="s">
        <v>243</v>
      </c>
      <c r="D953" s="23" t="s">
        <v>243</v>
      </c>
      <c r="E953" s="24" t="s">
        <v>297</v>
      </c>
      <c r="F953" s="25"/>
      <c r="G953" s="8">
        <f t="shared" si="144"/>
        <v>39146</v>
      </c>
      <c r="H953" s="8">
        <f t="shared" si="144"/>
        <v>39146</v>
      </c>
      <c r="I953" s="8">
        <f t="shared" si="144"/>
        <v>38698</v>
      </c>
      <c r="J953" s="123">
        <f t="shared" si="133"/>
        <v>98.85556634138865</v>
      </c>
    </row>
    <row r="954" spans="1:10" ht="15.75">
      <c r="A954" s="57" t="s">
        <v>275</v>
      </c>
      <c r="B954" s="18" t="s">
        <v>65</v>
      </c>
      <c r="C954" s="23" t="s">
        <v>243</v>
      </c>
      <c r="D954" s="23" t="s">
        <v>243</v>
      </c>
      <c r="E954" s="24" t="s">
        <v>297</v>
      </c>
      <c r="F954" s="25" t="s">
        <v>276</v>
      </c>
      <c r="G954" s="8">
        <v>39146</v>
      </c>
      <c r="H954" s="8">
        <v>39146</v>
      </c>
      <c r="I954" s="8">
        <v>38698</v>
      </c>
      <c r="J954" s="123">
        <f t="shared" si="133"/>
        <v>98.85556634138865</v>
      </c>
    </row>
    <row r="955" spans="1:10" ht="15.75">
      <c r="A955" s="28" t="s">
        <v>255</v>
      </c>
      <c r="B955" s="18" t="s">
        <v>65</v>
      </c>
      <c r="C955" s="23" t="s">
        <v>243</v>
      </c>
      <c r="D955" s="23" t="s">
        <v>243</v>
      </c>
      <c r="E955" s="24" t="s">
        <v>154</v>
      </c>
      <c r="F955" s="25"/>
      <c r="G955" s="8">
        <f aca="true" t="shared" si="145" ref="G955:I956">G956</f>
        <v>61611</v>
      </c>
      <c r="H955" s="8">
        <f t="shared" si="145"/>
        <v>62416</v>
      </c>
      <c r="I955" s="8">
        <f t="shared" si="145"/>
        <v>62345</v>
      </c>
      <c r="J955" s="123">
        <f t="shared" si="133"/>
        <v>99.88624711612407</v>
      </c>
    </row>
    <row r="956" spans="1:10" ht="15.75">
      <c r="A956" s="6" t="s">
        <v>217</v>
      </c>
      <c r="B956" s="18" t="s">
        <v>65</v>
      </c>
      <c r="C956" s="23" t="s">
        <v>243</v>
      </c>
      <c r="D956" s="23" t="s">
        <v>243</v>
      </c>
      <c r="E956" s="24" t="s">
        <v>155</v>
      </c>
      <c r="F956" s="25"/>
      <c r="G956" s="8">
        <f t="shared" si="145"/>
        <v>61611</v>
      </c>
      <c r="H956" s="8">
        <f t="shared" si="145"/>
        <v>62416</v>
      </c>
      <c r="I956" s="8">
        <f t="shared" si="145"/>
        <v>62345</v>
      </c>
      <c r="J956" s="123">
        <f t="shared" si="133"/>
        <v>99.88624711612407</v>
      </c>
    </row>
    <row r="957" spans="1:10" ht="15.75">
      <c r="A957" s="61" t="s">
        <v>112</v>
      </c>
      <c r="B957" s="18" t="s">
        <v>65</v>
      </c>
      <c r="C957" s="23" t="s">
        <v>243</v>
      </c>
      <c r="D957" s="23" t="s">
        <v>243</v>
      </c>
      <c r="E957" s="24" t="s">
        <v>155</v>
      </c>
      <c r="F957" s="25" t="s">
        <v>114</v>
      </c>
      <c r="G957" s="8">
        <v>61611</v>
      </c>
      <c r="H957" s="8">
        <v>62416</v>
      </c>
      <c r="I957" s="8">
        <v>62345</v>
      </c>
      <c r="J957" s="123">
        <f t="shared" si="133"/>
        <v>99.88624711612407</v>
      </c>
    </row>
    <row r="958" spans="1:10" ht="15.75">
      <c r="A958" s="61" t="s">
        <v>100</v>
      </c>
      <c r="B958" s="54" t="s">
        <v>65</v>
      </c>
      <c r="C958" s="51" t="s">
        <v>243</v>
      </c>
      <c r="D958" s="51" t="s">
        <v>243</v>
      </c>
      <c r="E958" s="52" t="s">
        <v>8</v>
      </c>
      <c r="F958" s="53"/>
      <c r="G958" s="87">
        <f>G959</f>
        <v>38053</v>
      </c>
      <c r="H958" s="87">
        <f>H959</f>
        <v>38053</v>
      </c>
      <c r="I958" s="87">
        <f>I959</f>
        <v>37318</v>
      </c>
      <c r="J958" s="123">
        <f t="shared" si="133"/>
        <v>98.06848343100413</v>
      </c>
    </row>
    <row r="959" spans="1:10" ht="63">
      <c r="A959" s="61" t="s">
        <v>9</v>
      </c>
      <c r="B959" s="54" t="s">
        <v>65</v>
      </c>
      <c r="C959" s="51" t="s">
        <v>243</v>
      </c>
      <c r="D959" s="51" t="s">
        <v>243</v>
      </c>
      <c r="E959" s="52" t="s">
        <v>10</v>
      </c>
      <c r="F959" s="53"/>
      <c r="G959" s="87">
        <f>G960+G962</f>
        <v>38053</v>
      </c>
      <c r="H959" s="87">
        <f>H960+H962</f>
        <v>38053</v>
      </c>
      <c r="I959" s="87">
        <f>I960+I962</f>
        <v>37318</v>
      </c>
      <c r="J959" s="123">
        <f t="shared" si="133"/>
        <v>98.06848343100413</v>
      </c>
    </row>
    <row r="960" spans="1:10" ht="78.75">
      <c r="A960" s="61" t="s">
        <v>29</v>
      </c>
      <c r="B960" s="54" t="s">
        <v>65</v>
      </c>
      <c r="C960" s="51" t="s">
        <v>243</v>
      </c>
      <c r="D960" s="51" t="s">
        <v>243</v>
      </c>
      <c r="E960" s="52" t="s">
        <v>30</v>
      </c>
      <c r="F960" s="53"/>
      <c r="G960" s="87">
        <f>G961</f>
        <v>17364</v>
      </c>
      <c r="H960" s="87">
        <f>H961</f>
        <v>17364</v>
      </c>
      <c r="I960" s="87">
        <f>I961</f>
        <v>16884</v>
      </c>
      <c r="J960" s="123">
        <f t="shared" si="133"/>
        <v>97.2356599861783</v>
      </c>
    </row>
    <row r="961" spans="1:10" ht="15.75">
      <c r="A961" s="57" t="s">
        <v>275</v>
      </c>
      <c r="B961" s="54" t="s">
        <v>65</v>
      </c>
      <c r="C961" s="51" t="s">
        <v>243</v>
      </c>
      <c r="D961" s="51" t="s">
        <v>243</v>
      </c>
      <c r="E961" s="52" t="s">
        <v>30</v>
      </c>
      <c r="F961" s="53" t="s">
        <v>276</v>
      </c>
      <c r="G961" s="87">
        <v>17364</v>
      </c>
      <c r="H961" s="87">
        <v>17364</v>
      </c>
      <c r="I961" s="87">
        <v>16884</v>
      </c>
      <c r="J961" s="123">
        <f t="shared" si="133"/>
        <v>97.2356599861783</v>
      </c>
    </row>
    <row r="962" spans="1:10" ht="32.25" customHeight="1">
      <c r="A962" s="61" t="s">
        <v>31</v>
      </c>
      <c r="B962" s="54" t="s">
        <v>65</v>
      </c>
      <c r="C962" s="51" t="s">
        <v>243</v>
      </c>
      <c r="D962" s="51" t="s">
        <v>243</v>
      </c>
      <c r="E962" s="52" t="s">
        <v>32</v>
      </c>
      <c r="F962" s="53"/>
      <c r="G962" s="87">
        <f>G963</f>
        <v>20689</v>
      </c>
      <c r="H962" s="87">
        <f>H963</f>
        <v>20689</v>
      </c>
      <c r="I962" s="87">
        <f>I963</f>
        <v>20434</v>
      </c>
      <c r="J962" s="123">
        <f t="shared" si="133"/>
        <v>98.76746096959738</v>
      </c>
    </row>
    <row r="963" spans="1:10" ht="15.75">
      <c r="A963" s="57" t="s">
        <v>275</v>
      </c>
      <c r="B963" s="54" t="s">
        <v>65</v>
      </c>
      <c r="C963" s="51" t="s">
        <v>243</v>
      </c>
      <c r="D963" s="51" t="s">
        <v>243</v>
      </c>
      <c r="E963" s="52" t="s">
        <v>32</v>
      </c>
      <c r="F963" s="53" t="s">
        <v>276</v>
      </c>
      <c r="G963" s="87">
        <v>20689</v>
      </c>
      <c r="H963" s="87">
        <v>20689</v>
      </c>
      <c r="I963" s="87">
        <v>20434</v>
      </c>
      <c r="J963" s="123">
        <f t="shared" si="133"/>
        <v>98.76746096959738</v>
      </c>
    </row>
    <row r="964" spans="1:10" ht="15.75">
      <c r="A964" s="21" t="s">
        <v>81</v>
      </c>
      <c r="B964" s="18" t="s">
        <v>65</v>
      </c>
      <c r="C964" s="23" t="s">
        <v>243</v>
      </c>
      <c r="D964" s="23" t="s">
        <v>243</v>
      </c>
      <c r="E964" s="24" t="s">
        <v>273</v>
      </c>
      <c r="F964" s="25"/>
      <c r="G964" s="8">
        <f>G965+G968+G972+G974+G976+G970</f>
        <v>47534</v>
      </c>
      <c r="H964" s="8">
        <f>H965+H968+H972+H974+H976+H970</f>
        <v>47424</v>
      </c>
      <c r="I964" s="8">
        <f>I965+I968+I972+I974+I976+I970</f>
        <v>47343</v>
      </c>
      <c r="J964" s="123">
        <f t="shared" si="133"/>
        <v>99.8292004048583</v>
      </c>
    </row>
    <row r="965" spans="1:10" ht="32.25" customHeight="1">
      <c r="A965" s="28" t="s">
        <v>350</v>
      </c>
      <c r="B965" s="18" t="s">
        <v>65</v>
      </c>
      <c r="C965" s="23" t="s">
        <v>243</v>
      </c>
      <c r="D965" s="23" t="s">
        <v>243</v>
      </c>
      <c r="E965" s="24" t="s">
        <v>127</v>
      </c>
      <c r="F965" s="25"/>
      <c r="G965" s="8">
        <f>G966+G967</f>
        <v>27076</v>
      </c>
      <c r="H965" s="8">
        <f>H966+H967</f>
        <v>27076</v>
      </c>
      <c r="I965" s="8">
        <f>I966+I967</f>
        <v>27042</v>
      </c>
      <c r="J965" s="123">
        <f t="shared" si="133"/>
        <v>99.87442753730241</v>
      </c>
    </row>
    <row r="966" spans="1:10" ht="15.75">
      <c r="A966" s="61" t="s">
        <v>112</v>
      </c>
      <c r="B966" s="18" t="s">
        <v>65</v>
      </c>
      <c r="C966" s="23" t="s">
        <v>243</v>
      </c>
      <c r="D966" s="23" t="s">
        <v>243</v>
      </c>
      <c r="E966" s="24" t="s">
        <v>127</v>
      </c>
      <c r="F966" s="25" t="s">
        <v>114</v>
      </c>
      <c r="G966" s="8">
        <v>26151</v>
      </c>
      <c r="H966" s="8">
        <v>26675</v>
      </c>
      <c r="I966" s="8">
        <v>26641</v>
      </c>
      <c r="J966" s="123">
        <f t="shared" si="133"/>
        <v>99.87253983130272</v>
      </c>
    </row>
    <row r="967" spans="1:10" ht="15.75">
      <c r="A967" s="57" t="s">
        <v>444</v>
      </c>
      <c r="B967" s="18" t="s">
        <v>65</v>
      </c>
      <c r="C967" s="23" t="s">
        <v>243</v>
      </c>
      <c r="D967" s="23" t="s">
        <v>243</v>
      </c>
      <c r="E967" s="24" t="s">
        <v>127</v>
      </c>
      <c r="F967" s="25" t="s">
        <v>445</v>
      </c>
      <c r="G967" s="8">
        <v>925</v>
      </c>
      <c r="H967" s="8">
        <v>401</v>
      </c>
      <c r="I967" s="8">
        <v>401</v>
      </c>
      <c r="J967" s="123">
        <f t="shared" si="133"/>
        <v>100</v>
      </c>
    </row>
    <row r="968" spans="1:10" ht="31.5">
      <c r="A968" s="28" t="s">
        <v>351</v>
      </c>
      <c r="B968" s="18" t="s">
        <v>65</v>
      </c>
      <c r="C968" s="23" t="s">
        <v>243</v>
      </c>
      <c r="D968" s="23" t="s">
        <v>243</v>
      </c>
      <c r="E968" s="24" t="s">
        <v>302</v>
      </c>
      <c r="F968" s="25"/>
      <c r="G968" s="8">
        <f>G969</f>
        <v>973</v>
      </c>
      <c r="H968" s="8">
        <f>H969</f>
        <v>973</v>
      </c>
      <c r="I968" s="8">
        <f>I969</f>
        <v>973</v>
      </c>
      <c r="J968" s="123">
        <f t="shared" si="133"/>
        <v>100</v>
      </c>
    </row>
    <row r="969" spans="1:10" ht="15.75">
      <c r="A969" s="61" t="s">
        <v>112</v>
      </c>
      <c r="B969" s="18" t="s">
        <v>65</v>
      </c>
      <c r="C969" s="51" t="s">
        <v>243</v>
      </c>
      <c r="D969" s="23" t="s">
        <v>243</v>
      </c>
      <c r="E969" s="52" t="s">
        <v>302</v>
      </c>
      <c r="F969" s="53" t="s">
        <v>114</v>
      </c>
      <c r="G969" s="8">
        <v>973</v>
      </c>
      <c r="H969" s="8">
        <v>973</v>
      </c>
      <c r="I969" s="8">
        <v>973</v>
      </c>
      <c r="J969" s="123">
        <f t="shared" si="133"/>
        <v>100</v>
      </c>
    </row>
    <row r="970" spans="1:10" ht="31.5">
      <c r="A970" s="61" t="s">
        <v>346</v>
      </c>
      <c r="B970" s="18" t="s">
        <v>65</v>
      </c>
      <c r="C970" s="23" t="s">
        <v>243</v>
      </c>
      <c r="D970" s="23" t="s">
        <v>243</v>
      </c>
      <c r="E970" s="24" t="s">
        <v>303</v>
      </c>
      <c r="F970" s="53"/>
      <c r="G970" s="8">
        <f>G971</f>
        <v>12</v>
      </c>
      <c r="H970" s="8">
        <f>H971</f>
        <v>12</v>
      </c>
      <c r="I970" s="8">
        <f>I971</f>
        <v>12</v>
      </c>
      <c r="J970" s="123">
        <f t="shared" si="133"/>
        <v>100</v>
      </c>
    </row>
    <row r="971" spans="1:10" ht="15.75">
      <c r="A971" s="61" t="s">
        <v>112</v>
      </c>
      <c r="B971" s="18" t="s">
        <v>65</v>
      </c>
      <c r="C971" s="23" t="s">
        <v>243</v>
      </c>
      <c r="D971" s="23" t="s">
        <v>243</v>
      </c>
      <c r="E971" s="24" t="s">
        <v>303</v>
      </c>
      <c r="F971" s="53" t="s">
        <v>114</v>
      </c>
      <c r="G971" s="8">
        <v>12</v>
      </c>
      <c r="H971" s="8">
        <v>12</v>
      </c>
      <c r="I971" s="8">
        <v>12</v>
      </c>
      <c r="J971" s="123">
        <f t="shared" si="133"/>
        <v>100</v>
      </c>
    </row>
    <row r="972" spans="1:10" ht="31.5">
      <c r="A972" s="61" t="s">
        <v>347</v>
      </c>
      <c r="B972" s="18" t="s">
        <v>65</v>
      </c>
      <c r="C972" s="23" t="s">
        <v>243</v>
      </c>
      <c r="D972" s="23" t="s">
        <v>243</v>
      </c>
      <c r="E972" s="24" t="s">
        <v>137</v>
      </c>
      <c r="F972" s="25"/>
      <c r="G972" s="8">
        <f>G973</f>
        <v>10</v>
      </c>
      <c r="H972" s="8">
        <f>H973</f>
        <v>10</v>
      </c>
      <c r="I972" s="8">
        <f>I973</f>
        <v>10</v>
      </c>
      <c r="J972" s="123">
        <f t="shared" si="133"/>
        <v>100</v>
      </c>
    </row>
    <row r="973" spans="1:10" ht="15.75">
      <c r="A973" s="57" t="s">
        <v>444</v>
      </c>
      <c r="B973" s="18" t="s">
        <v>65</v>
      </c>
      <c r="C973" s="23" t="s">
        <v>243</v>
      </c>
      <c r="D973" s="23" t="s">
        <v>243</v>
      </c>
      <c r="E973" s="24" t="s">
        <v>137</v>
      </c>
      <c r="F973" s="25" t="s">
        <v>445</v>
      </c>
      <c r="G973" s="8">
        <v>10</v>
      </c>
      <c r="H973" s="8">
        <v>10</v>
      </c>
      <c r="I973" s="8">
        <v>10</v>
      </c>
      <c r="J973" s="123">
        <f aca="true" t="shared" si="146" ref="J973:J1036">I973/H973*100</f>
        <v>100</v>
      </c>
    </row>
    <row r="974" spans="1:10" ht="63">
      <c r="A974" s="57" t="s">
        <v>352</v>
      </c>
      <c r="B974" s="18" t="s">
        <v>65</v>
      </c>
      <c r="C974" s="23" t="s">
        <v>243</v>
      </c>
      <c r="D974" s="23" t="s">
        <v>243</v>
      </c>
      <c r="E974" s="24" t="s">
        <v>96</v>
      </c>
      <c r="F974" s="25"/>
      <c r="G974" s="8">
        <f>G975</f>
        <v>3587</v>
      </c>
      <c r="H974" s="8">
        <f>H975</f>
        <v>3477</v>
      </c>
      <c r="I974" s="8">
        <f>I975</f>
        <v>3456</v>
      </c>
      <c r="J974" s="123">
        <f t="shared" si="146"/>
        <v>99.3960310612597</v>
      </c>
    </row>
    <row r="975" spans="1:10" ht="15.75">
      <c r="A975" s="61" t="s">
        <v>112</v>
      </c>
      <c r="B975" s="18" t="s">
        <v>65</v>
      </c>
      <c r="C975" s="23" t="s">
        <v>243</v>
      </c>
      <c r="D975" s="23" t="s">
        <v>243</v>
      </c>
      <c r="E975" s="24" t="s">
        <v>96</v>
      </c>
      <c r="F975" s="25" t="s">
        <v>114</v>
      </c>
      <c r="G975" s="8">
        <v>3587</v>
      </c>
      <c r="H975" s="8">
        <v>3477</v>
      </c>
      <c r="I975" s="8">
        <v>3456</v>
      </c>
      <c r="J975" s="123">
        <f t="shared" si="146"/>
        <v>99.3960310612597</v>
      </c>
    </row>
    <row r="976" spans="1:10" ht="47.25">
      <c r="A976" s="56" t="s">
        <v>516</v>
      </c>
      <c r="B976" s="54" t="s">
        <v>65</v>
      </c>
      <c r="C976" s="51" t="s">
        <v>243</v>
      </c>
      <c r="D976" s="51" t="s">
        <v>243</v>
      </c>
      <c r="E976" s="52" t="s">
        <v>156</v>
      </c>
      <c r="F976" s="53"/>
      <c r="G976" s="87">
        <f>G977+G978</f>
        <v>15876</v>
      </c>
      <c r="H976" s="87">
        <f>H977+H978</f>
        <v>15876</v>
      </c>
      <c r="I976" s="87">
        <f>I977+I978</f>
        <v>15850</v>
      </c>
      <c r="J976" s="123">
        <f t="shared" si="146"/>
        <v>99.83623078861174</v>
      </c>
    </row>
    <row r="977" spans="1:10" ht="15.75">
      <c r="A977" s="61" t="s">
        <v>112</v>
      </c>
      <c r="B977" s="54" t="s">
        <v>65</v>
      </c>
      <c r="C977" s="51" t="s">
        <v>243</v>
      </c>
      <c r="D977" s="51" t="s">
        <v>243</v>
      </c>
      <c r="E977" s="52" t="s">
        <v>156</v>
      </c>
      <c r="F977" s="50" t="s">
        <v>114</v>
      </c>
      <c r="G977" s="87">
        <v>14364</v>
      </c>
      <c r="H977" s="87">
        <v>14376</v>
      </c>
      <c r="I977" s="87">
        <v>14350</v>
      </c>
      <c r="J977" s="123">
        <f t="shared" si="146"/>
        <v>99.81914301613801</v>
      </c>
    </row>
    <row r="978" spans="1:10" ht="15.75">
      <c r="A978" s="57" t="s">
        <v>444</v>
      </c>
      <c r="B978" s="54" t="s">
        <v>65</v>
      </c>
      <c r="C978" s="51" t="s">
        <v>243</v>
      </c>
      <c r="D978" s="51" t="s">
        <v>243</v>
      </c>
      <c r="E978" s="52" t="s">
        <v>156</v>
      </c>
      <c r="F978" s="53" t="s">
        <v>445</v>
      </c>
      <c r="G978" s="87">
        <v>1512</v>
      </c>
      <c r="H978" s="87">
        <v>1500</v>
      </c>
      <c r="I978" s="87">
        <v>1500</v>
      </c>
      <c r="J978" s="123">
        <f t="shared" si="146"/>
        <v>100</v>
      </c>
    </row>
    <row r="979" spans="1:10" ht="12" customHeight="1">
      <c r="A979" s="61"/>
      <c r="B979" s="23"/>
      <c r="C979" s="23"/>
      <c r="D979" s="23"/>
      <c r="E979" s="24"/>
      <c r="F979" s="25"/>
      <c r="G979" s="8"/>
      <c r="H979" s="8"/>
      <c r="I979" s="8"/>
      <c r="J979" s="123"/>
    </row>
    <row r="980" spans="1:10" ht="15.75">
      <c r="A980" s="59" t="s">
        <v>128</v>
      </c>
      <c r="B980" s="27" t="s">
        <v>65</v>
      </c>
      <c r="C980" s="27" t="s">
        <v>244</v>
      </c>
      <c r="D980" s="27"/>
      <c r="E980" s="13"/>
      <c r="F980" s="30"/>
      <c r="G980" s="3">
        <f>G981+G986+G998+G1026+G1018</f>
        <v>144766</v>
      </c>
      <c r="H980" s="3">
        <f>H981+H986+H998+H1026+H1018</f>
        <v>181171</v>
      </c>
      <c r="I980" s="3">
        <f>I981+I986+I998+I1026+I1018</f>
        <v>177908</v>
      </c>
      <c r="J980" s="124">
        <f t="shared" si="146"/>
        <v>98.1989391238112</v>
      </c>
    </row>
    <row r="981" spans="1:10" ht="15.75">
      <c r="A981" s="28" t="s">
        <v>157</v>
      </c>
      <c r="B981" s="18" t="s">
        <v>65</v>
      </c>
      <c r="C981" s="18" t="s">
        <v>244</v>
      </c>
      <c r="D981" s="18" t="s">
        <v>236</v>
      </c>
      <c r="E981" s="17"/>
      <c r="F981" s="19"/>
      <c r="G981" s="8">
        <f aca="true" t="shared" si="147" ref="G981:I983">G982</f>
        <v>12000</v>
      </c>
      <c r="H981" s="8">
        <f t="shared" si="147"/>
        <v>12000</v>
      </c>
      <c r="I981" s="8">
        <f t="shared" si="147"/>
        <v>10699</v>
      </c>
      <c r="J981" s="123">
        <f t="shared" si="146"/>
        <v>89.15833333333333</v>
      </c>
    </row>
    <row r="982" spans="1:10" ht="16.5" customHeight="1">
      <c r="A982" s="28" t="s">
        <v>158</v>
      </c>
      <c r="B982" s="18" t="s">
        <v>65</v>
      </c>
      <c r="C982" s="18" t="s">
        <v>244</v>
      </c>
      <c r="D982" s="18" t="s">
        <v>236</v>
      </c>
      <c r="E982" s="17" t="s">
        <v>159</v>
      </c>
      <c r="F982" s="19"/>
      <c r="G982" s="8">
        <f t="shared" si="147"/>
        <v>12000</v>
      </c>
      <c r="H982" s="8">
        <f t="shared" si="147"/>
        <v>12000</v>
      </c>
      <c r="I982" s="8">
        <f t="shared" si="147"/>
        <v>10699</v>
      </c>
      <c r="J982" s="123">
        <f t="shared" si="146"/>
        <v>89.15833333333333</v>
      </c>
    </row>
    <row r="983" spans="1:10" ht="31.5">
      <c r="A983" s="28" t="s">
        <v>261</v>
      </c>
      <c r="B983" s="18" t="s">
        <v>65</v>
      </c>
      <c r="C983" s="18" t="s">
        <v>244</v>
      </c>
      <c r="D983" s="18" t="s">
        <v>236</v>
      </c>
      <c r="E983" s="17" t="s">
        <v>334</v>
      </c>
      <c r="F983" s="19"/>
      <c r="G983" s="8">
        <f t="shared" si="147"/>
        <v>12000</v>
      </c>
      <c r="H983" s="8">
        <f t="shared" si="147"/>
        <v>12000</v>
      </c>
      <c r="I983" s="8">
        <f t="shared" si="147"/>
        <v>10699</v>
      </c>
      <c r="J983" s="123">
        <f t="shared" si="146"/>
        <v>89.15833333333333</v>
      </c>
    </row>
    <row r="984" spans="1:10" ht="15.75">
      <c r="A984" s="28" t="s">
        <v>131</v>
      </c>
      <c r="B984" s="18" t="s">
        <v>65</v>
      </c>
      <c r="C984" s="18" t="s">
        <v>244</v>
      </c>
      <c r="D984" s="18" t="s">
        <v>236</v>
      </c>
      <c r="E984" s="17" t="s">
        <v>334</v>
      </c>
      <c r="F984" s="19" t="s">
        <v>221</v>
      </c>
      <c r="G984" s="8">
        <v>12000</v>
      </c>
      <c r="H984" s="8">
        <v>12000</v>
      </c>
      <c r="I984" s="8">
        <v>10699</v>
      </c>
      <c r="J984" s="123">
        <f t="shared" si="146"/>
        <v>89.15833333333333</v>
      </c>
    </row>
    <row r="985" spans="1:10" ht="12" customHeight="1">
      <c r="A985" s="26"/>
      <c r="B985" s="18"/>
      <c r="C985" s="23"/>
      <c r="D985" s="23"/>
      <c r="E985" s="23"/>
      <c r="F985" s="25"/>
      <c r="G985" s="8"/>
      <c r="H985" s="8"/>
      <c r="I985" s="8"/>
      <c r="J985" s="123"/>
    </row>
    <row r="986" spans="1:10" ht="15.75">
      <c r="A986" s="28" t="s">
        <v>160</v>
      </c>
      <c r="B986" s="18" t="s">
        <v>65</v>
      </c>
      <c r="C986" s="18" t="s">
        <v>244</v>
      </c>
      <c r="D986" s="18" t="s">
        <v>237</v>
      </c>
      <c r="E986" s="17"/>
      <c r="F986" s="19"/>
      <c r="G986" s="8">
        <f>G994+G987</f>
        <v>113379</v>
      </c>
      <c r="H986" s="8">
        <f>H994+H987</f>
        <v>117768</v>
      </c>
      <c r="I986" s="8">
        <f>I994+I987</f>
        <v>116666</v>
      </c>
      <c r="J986" s="123">
        <f t="shared" si="146"/>
        <v>99.064261938727</v>
      </c>
    </row>
    <row r="987" spans="1:10" ht="15.75">
      <c r="A987" s="28" t="s">
        <v>228</v>
      </c>
      <c r="B987" s="18" t="s">
        <v>65</v>
      </c>
      <c r="C987" s="18" t="s">
        <v>244</v>
      </c>
      <c r="D987" s="18" t="s">
        <v>237</v>
      </c>
      <c r="E987" s="17" t="s">
        <v>283</v>
      </c>
      <c r="F987" s="19"/>
      <c r="G987" s="8">
        <f>G991+G988</f>
        <v>0</v>
      </c>
      <c r="H987" s="8">
        <f>H991+H988</f>
        <v>250</v>
      </c>
      <c r="I987" s="8">
        <f>I991+I988</f>
        <v>173</v>
      </c>
      <c r="J987" s="123">
        <f t="shared" si="146"/>
        <v>69.19999999999999</v>
      </c>
    </row>
    <row r="988" spans="1:10" ht="31.5">
      <c r="A988" s="113" t="s">
        <v>560</v>
      </c>
      <c r="B988" s="55">
        <v>816</v>
      </c>
      <c r="C988" s="18" t="s">
        <v>244</v>
      </c>
      <c r="D988" s="18" t="s">
        <v>237</v>
      </c>
      <c r="E988" s="17" t="s">
        <v>561</v>
      </c>
      <c r="F988" s="19"/>
      <c r="G988" s="8">
        <f aca="true" t="shared" si="148" ref="G988:I989">G989</f>
        <v>0</v>
      </c>
      <c r="H988" s="8">
        <f t="shared" si="148"/>
        <v>68</v>
      </c>
      <c r="I988" s="8">
        <f t="shared" si="148"/>
        <v>0</v>
      </c>
      <c r="J988" s="123">
        <f t="shared" si="146"/>
        <v>0</v>
      </c>
    </row>
    <row r="989" spans="1:10" ht="31.5">
      <c r="A989" s="113" t="s">
        <v>560</v>
      </c>
      <c r="B989" s="55">
        <v>816</v>
      </c>
      <c r="C989" s="18" t="s">
        <v>244</v>
      </c>
      <c r="D989" s="18" t="s">
        <v>237</v>
      </c>
      <c r="E989" s="17" t="s">
        <v>562</v>
      </c>
      <c r="F989" s="19"/>
      <c r="G989" s="8">
        <f t="shared" si="148"/>
        <v>0</v>
      </c>
      <c r="H989" s="8">
        <f t="shared" si="148"/>
        <v>68</v>
      </c>
      <c r="I989" s="8">
        <f t="shared" si="148"/>
        <v>0</v>
      </c>
      <c r="J989" s="123">
        <f t="shared" si="146"/>
        <v>0</v>
      </c>
    </row>
    <row r="990" spans="1:10" ht="15.75">
      <c r="A990" s="61" t="s">
        <v>112</v>
      </c>
      <c r="B990" s="55">
        <v>816</v>
      </c>
      <c r="C990" s="18" t="s">
        <v>244</v>
      </c>
      <c r="D990" s="18" t="s">
        <v>237</v>
      </c>
      <c r="E990" s="17" t="s">
        <v>562</v>
      </c>
      <c r="F990" s="19" t="s">
        <v>114</v>
      </c>
      <c r="G990" s="8">
        <v>0</v>
      </c>
      <c r="H990" s="8">
        <v>68</v>
      </c>
      <c r="I990" s="8">
        <v>0</v>
      </c>
      <c r="J990" s="123">
        <f t="shared" si="146"/>
        <v>0</v>
      </c>
    </row>
    <row r="991" spans="1:10" ht="15.75">
      <c r="A991" s="6" t="s">
        <v>282</v>
      </c>
      <c r="B991" s="18" t="s">
        <v>65</v>
      </c>
      <c r="C991" s="18" t="s">
        <v>244</v>
      </c>
      <c r="D991" s="18" t="s">
        <v>237</v>
      </c>
      <c r="E991" s="17" t="s">
        <v>284</v>
      </c>
      <c r="F991" s="19"/>
      <c r="G991" s="8">
        <f aca="true" t="shared" si="149" ref="G991:I992">G992</f>
        <v>0</v>
      </c>
      <c r="H991" s="8">
        <f t="shared" si="149"/>
        <v>182</v>
      </c>
      <c r="I991" s="8">
        <f t="shared" si="149"/>
        <v>173</v>
      </c>
      <c r="J991" s="123">
        <f t="shared" si="146"/>
        <v>95.05494505494505</v>
      </c>
    </row>
    <row r="992" spans="1:10" ht="15.75">
      <c r="A992" s="64" t="s">
        <v>323</v>
      </c>
      <c r="B992" s="18" t="s">
        <v>65</v>
      </c>
      <c r="C992" s="18" t="s">
        <v>244</v>
      </c>
      <c r="D992" s="18" t="s">
        <v>237</v>
      </c>
      <c r="E992" s="17" t="s">
        <v>174</v>
      </c>
      <c r="F992" s="19"/>
      <c r="G992" s="8">
        <f t="shared" si="149"/>
        <v>0</v>
      </c>
      <c r="H992" s="8">
        <f t="shared" si="149"/>
        <v>182</v>
      </c>
      <c r="I992" s="8">
        <f t="shared" si="149"/>
        <v>173</v>
      </c>
      <c r="J992" s="123">
        <f t="shared" si="146"/>
        <v>95.05494505494505</v>
      </c>
    </row>
    <row r="993" spans="1:10" ht="15.75">
      <c r="A993" s="61" t="s">
        <v>112</v>
      </c>
      <c r="B993" s="18" t="s">
        <v>65</v>
      </c>
      <c r="C993" s="18" t="s">
        <v>244</v>
      </c>
      <c r="D993" s="18" t="s">
        <v>237</v>
      </c>
      <c r="E993" s="17" t="s">
        <v>174</v>
      </c>
      <c r="F993" s="19" t="s">
        <v>114</v>
      </c>
      <c r="G993" s="8">
        <v>0</v>
      </c>
      <c r="H993" s="8">
        <v>182</v>
      </c>
      <c r="I993" s="8">
        <v>173</v>
      </c>
      <c r="J993" s="123">
        <f t="shared" si="146"/>
        <v>95.05494505494505</v>
      </c>
    </row>
    <row r="994" spans="1:10" ht="15.75">
      <c r="A994" s="28" t="s">
        <v>262</v>
      </c>
      <c r="B994" s="18" t="s">
        <v>65</v>
      </c>
      <c r="C994" s="18" t="s">
        <v>244</v>
      </c>
      <c r="D994" s="18" t="s">
        <v>237</v>
      </c>
      <c r="E994" s="17" t="s">
        <v>161</v>
      </c>
      <c r="F994" s="19"/>
      <c r="G994" s="8">
        <f aca="true" t="shared" si="150" ref="G994:I995">G995</f>
        <v>113379</v>
      </c>
      <c r="H994" s="8">
        <f t="shared" si="150"/>
        <v>117518</v>
      </c>
      <c r="I994" s="8">
        <f t="shared" si="150"/>
        <v>116493</v>
      </c>
      <c r="J994" s="123">
        <f t="shared" si="146"/>
        <v>99.12779318912848</v>
      </c>
    </row>
    <row r="995" spans="1:10" ht="15.75">
      <c r="A995" s="6" t="s">
        <v>217</v>
      </c>
      <c r="B995" s="18" t="s">
        <v>65</v>
      </c>
      <c r="C995" s="18" t="s">
        <v>244</v>
      </c>
      <c r="D995" s="18" t="s">
        <v>237</v>
      </c>
      <c r="E995" s="17" t="s">
        <v>162</v>
      </c>
      <c r="F995" s="19"/>
      <c r="G995" s="8">
        <f t="shared" si="150"/>
        <v>113379</v>
      </c>
      <c r="H995" s="8">
        <f t="shared" si="150"/>
        <v>117518</v>
      </c>
      <c r="I995" s="8">
        <f t="shared" si="150"/>
        <v>116493</v>
      </c>
      <c r="J995" s="123">
        <f t="shared" si="146"/>
        <v>99.12779318912848</v>
      </c>
    </row>
    <row r="996" spans="1:10" ht="15.75">
      <c r="A996" s="61" t="s">
        <v>112</v>
      </c>
      <c r="B996" s="18" t="s">
        <v>65</v>
      </c>
      <c r="C996" s="18" t="s">
        <v>244</v>
      </c>
      <c r="D996" s="18" t="s">
        <v>237</v>
      </c>
      <c r="E996" s="17" t="s">
        <v>162</v>
      </c>
      <c r="F996" s="19" t="s">
        <v>114</v>
      </c>
      <c r="G996" s="8">
        <v>113379</v>
      </c>
      <c r="H996" s="8">
        <v>117518</v>
      </c>
      <c r="I996" s="8">
        <v>116493</v>
      </c>
      <c r="J996" s="123">
        <f t="shared" si="146"/>
        <v>99.12779318912848</v>
      </c>
    </row>
    <row r="997" spans="1:10" ht="12" customHeight="1">
      <c r="A997" s="61"/>
      <c r="B997" s="23"/>
      <c r="C997" s="23"/>
      <c r="D997" s="23"/>
      <c r="E997" s="24"/>
      <c r="F997" s="25"/>
      <c r="G997" s="8"/>
      <c r="H997" s="8"/>
      <c r="I997" s="8"/>
      <c r="J997" s="123"/>
    </row>
    <row r="998" spans="1:10" ht="15.75">
      <c r="A998" s="28" t="s">
        <v>129</v>
      </c>
      <c r="B998" s="18" t="s">
        <v>65</v>
      </c>
      <c r="C998" s="18" t="s">
        <v>244</v>
      </c>
      <c r="D998" s="18" t="s">
        <v>238</v>
      </c>
      <c r="E998" s="17"/>
      <c r="F998" s="19"/>
      <c r="G998" s="8">
        <f>G1003+G1013+G999</f>
        <v>11416</v>
      </c>
      <c r="H998" s="8">
        <f>H1003+H1013+H999</f>
        <v>4902</v>
      </c>
      <c r="I998" s="8">
        <f>I1003+I1013+I999</f>
        <v>4568</v>
      </c>
      <c r="J998" s="123">
        <f t="shared" si="146"/>
        <v>93.18645450836394</v>
      </c>
    </row>
    <row r="999" spans="1:10" ht="15.75">
      <c r="A999" s="28" t="s">
        <v>228</v>
      </c>
      <c r="B999" s="23" t="s">
        <v>65</v>
      </c>
      <c r="C999" s="23" t="s">
        <v>244</v>
      </c>
      <c r="D999" s="23" t="s">
        <v>238</v>
      </c>
      <c r="E999" s="23" t="s">
        <v>283</v>
      </c>
      <c r="F999" s="25"/>
      <c r="G999" s="8">
        <f aca="true" t="shared" si="151" ref="G999:I1001">G1000</f>
        <v>0</v>
      </c>
      <c r="H999" s="8">
        <f t="shared" si="151"/>
        <v>2556</v>
      </c>
      <c r="I999" s="8">
        <f t="shared" si="151"/>
        <v>2556</v>
      </c>
      <c r="J999" s="123">
        <f t="shared" si="146"/>
        <v>100</v>
      </c>
    </row>
    <row r="1000" spans="1:10" ht="15.75">
      <c r="A1000" s="6" t="s">
        <v>282</v>
      </c>
      <c r="B1000" s="23" t="s">
        <v>65</v>
      </c>
      <c r="C1000" s="23" t="s">
        <v>244</v>
      </c>
      <c r="D1000" s="23" t="s">
        <v>238</v>
      </c>
      <c r="E1000" s="23" t="s">
        <v>284</v>
      </c>
      <c r="F1000" s="25"/>
      <c r="G1000" s="8">
        <f t="shared" si="151"/>
        <v>0</v>
      </c>
      <c r="H1000" s="8">
        <f t="shared" si="151"/>
        <v>2556</v>
      </c>
      <c r="I1000" s="8">
        <f t="shared" si="151"/>
        <v>2556</v>
      </c>
      <c r="J1000" s="123">
        <f t="shared" si="146"/>
        <v>100</v>
      </c>
    </row>
    <row r="1001" spans="1:10" ht="15.75">
      <c r="A1001" s="64" t="s">
        <v>323</v>
      </c>
      <c r="B1001" s="23" t="s">
        <v>65</v>
      </c>
      <c r="C1001" s="23" t="s">
        <v>244</v>
      </c>
      <c r="D1001" s="23" t="s">
        <v>238</v>
      </c>
      <c r="E1001" s="23" t="s">
        <v>174</v>
      </c>
      <c r="F1001" s="25"/>
      <c r="G1001" s="8">
        <f t="shared" si="151"/>
        <v>0</v>
      </c>
      <c r="H1001" s="8">
        <f t="shared" si="151"/>
        <v>2556</v>
      </c>
      <c r="I1001" s="8">
        <f t="shared" si="151"/>
        <v>2556</v>
      </c>
      <c r="J1001" s="123">
        <f t="shared" si="146"/>
        <v>100</v>
      </c>
    </row>
    <row r="1002" spans="1:10" ht="15.75">
      <c r="A1002" s="28" t="s">
        <v>131</v>
      </c>
      <c r="B1002" s="23" t="s">
        <v>65</v>
      </c>
      <c r="C1002" s="23" t="s">
        <v>244</v>
      </c>
      <c r="D1002" s="23" t="s">
        <v>238</v>
      </c>
      <c r="E1002" s="23" t="s">
        <v>175</v>
      </c>
      <c r="F1002" s="53" t="s">
        <v>221</v>
      </c>
      <c r="G1002" s="8">
        <v>0</v>
      </c>
      <c r="H1002" s="8">
        <v>2556</v>
      </c>
      <c r="I1002" s="8">
        <v>2556</v>
      </c>
      <c r="J1002" s="123">
        <f t="shared" si="146"/>
        <v>100</v>
      </c>
    </row>
    <row r="1003" spans="1:10" ht="15.75">
      <c r="A1003" s="28" t="s">
        <v>130</v>
      </c>
      <c r="B1003" s="18" t="s">
        <v>65</v>
      </c>
      <c r="C1003" s="18" t="s">
        <v>244</v>
      </c>
      <c r="D1003" s="18" t="s">
        <v>238</v>
      </c>
      <c r="E1003" s="17" t="s">
        <v>132</v>
      </c>
      <c r="F1003" s="19"/>
      <c r="G1003" s="8">
        <f>G1007+G1010+G1004</f>
        <v>11408</v>
      </c>
      <c r="H1003" s="8">
        <f>H1007+H1010+H1004</f>
        <v>2338</v>
      </c>
      <c r="I1003" s="8">
        <f>I1007+I1010+I1004</f>
        <v>2004</v>
      </c>
      <c r="J1003" s="123">
        <f t="shared" si="146"/>
        <v>85.71428571428571</v>
      </c>
    </row>
    <row r="1004" spans="1:10" ht="63" hidden="1">
      <c r="A1004" s="61" t="s">
        <v>46</v>
      </c>
      <c r="B1004" s="55">
        <v>816</v>
      </c>
      <c r="C1004" s="54" t="s">
        <v>244</v>
      </c>
      <c r="D1004" s="54" t="s">
        <v>238</v>
      </c>
      <c r="E1004" s="55" t="s">
        <v>47</v>
      </c>
      <c r="F1004" s="50"/>
      <c r="G1004" s="8">
        <f aca="true" t="shared" si="152" ref="G1004:I1005">G1005</f>
        <v>9070</v>
      </c>
      <c r="H1004" s="8">
        <f t="shared" si="152"/>
        <v>0</v>
      </c>
      <c r="I1004" s="8">
        <f t="shared" si="152"/>
        <v>0</v>
      </c>
      <c r="J1004" s="123">
        <v>0</v>
      </c>
    </row>
    <row r="1005" spans="1:10" ht="66" customHeight="1" hidden="1">
      <c r="A1005" s="61" t="s">
        <v>74</v>
      </c>
      <c r="B1005" s="55">
        <v>816</v>
      </c>
      <c r="C1005" s="54" t="s">
        <v>244</v>
      </c>
      <c r="D1005" s="54" t="s">
        <v>238</v>
      </c>
      <c r="E1005" s="55" t="s">
        <v>75</v>
      </c>
      <c r="F1005" s="50"/>
      <c r="G1005" s="8">
        <f t="shared" si="152"/>
        <v>9070</v>
      </c>
      <c r="H1005" s="8">
        <f t="shared" si="152"/>
        <v>0</v>
      </c>
      <c r="I1005" s="8">
        <f t="shared" si="152"/>
        <v>0</v>
      </c>
      <c r="J1005" s="123">
        <v>0</v>
      </c>
    </row>
    <row r="1006" spans="1:10" ht="15.75" hidden="1">
      <c r="A1006" s="56" t="s">
        <v>131</v>
      </c>
      <c r="B1006" s="55">
        <v>816</v>
      </c>
      <c r="C1006" s="54" t="s">
        <v>244</v>
      </c>
      <c r="D1006" s="54" t="s">
        <v>238</v>
      </c>
      <c r="E1006" s="55" t="s">
        <v>75</v>
      </c>
      <c r="F1006" s="50" t="s">
        <v>221</v>
      </c>
      <c r="G1006" s="8">
        <v>9070</v>
      </c>
      <c r="H1006" s="8">
        <v>0</v>
      </c>
      <c r="I1006" s="8">
        <v>0</v>
      </c>
      <c r="J1006" s="123">
        <v>0</v>
      </c>
    </row>
    <row r="1007" spans="1:10" ht="47.25">
      <c r="A1007" s="6" t="s">
        <v>163</v>
      </c>
      <c r="B1007" s="18" t="s">
        <v>65</v>
      </c>
      <c r="C1007" s="18" t="s">
        <v>244</v>
      </c>
      <c r="D1007" s="18" t="s">
        <v>238</v>
      </c>
      <c r="E1007" s="17" t="s">
        <v>164</v>
      </c>
      <c r="F1007" s="19"/>
      <c r="G1007" s="8">
        <f aca="true" t="shared" si="153" ref="G1007:I1008">G1008</f>
        <v>1180</v>
      </c>
      <c r="H1007" s="8">
        <f t="shared" si="153"/>
        <v>1180</v>
      </c>
      <c r="I1007" s="8">
        <f t="shared" si="153"/>
        <v>846</v>
      </c>
      <c r="J1007" s="123">
        <f t="shared" si="146"/>
        <v>71.69491525423729</v>
      </c>
    </row>
    <row r="1008" spans="1:10" ht="31.5">
      <c r="A1008" s="6" t="s">
        <v>675</v>
      </c>
      <c r="B1008" s="18" t="s">
        <v>65</v>
      </c>
      <c r="C1008" s="18" t="s">
        <v>244</v>
      </c>
      <c r="D1008" s="18" t="s">
        <v>238</v>
      </c>
      <c r="E1008" s="17" t="s">
        <v>165</v>
      </c>
      <c r="F1008" s="19"/>
      <c r="G1008" s="8">
        <f t="shared" si="153"/>
        <v>1180</v>
      </c>
      <c r="H1008" s="8">
        <f t="shared" si="153"/>
        <v>1180</v>
      </c>
      <c r="I1008" s="8">
        <f t="shared" si="153"/>
        <v>846</v>
      </c>
      <c r="J1008" s="123">
        <f t="shared" si="146"/>
        <v>71.69491525423729</v>
      </c>
    </row>
    <row r="1009" spans="1:10" ht="15.75">
      <c r="A1009" s="28" t="s">
        <v>131</v>
      </c>
      <c r="B1009" s="18" t="s">
        <v>65</v>
      </c>
      <c r="C1009" s="18" t="s">
        <v>244</v>
      </c>
      <c r="D1009" s="18" t="s">
        <v>238</v>
      </c>
      <c r="E1009" s="17" t="s">
        <v>165</v>
      </c>
      <c r="F1009" s="19" t="s">
        <v>221</v>
      </c>
      <c r="G1009" s="8">
        <v>1180</v>
      </c>
      <c r="H1009" s="8">
        <v>1180</v>
      </c>
      <c r="I1009" s="8">
        <v>846</v>
      </c>
      <c r="J1009" s="123">
        <f t="shared" si="146"/>
        <v>71.69491525423729</v>
      </c>
    </row>
    <row r="1010" spans="1:10" ht="63">
      <c r="A1010" s="56" t="s">
        <v>353</v>
      </c>
      <c r="B1010" s="18" t="s">
        <v>65</v>
      </c>
      <c r="C1010" s="18" t="s">
        <v>244</v>
      </c>
      <c r="D1010" s="18" t="s">
        <v>238</v>
      </c>
      <c r="E1010" s="17" t="s">
        <v>355</v>
      </c>
      <c r="F1010" s="19"/>
      <c r="G1010" s="8">
        <f aca="true" t="shared" si="154" ref="G1010:I1011">G1011</f>
        <v>1158</v>
      </c>
      <c r="H1010" s="8">
        <f t="shared" si="154"/>
        <v>1158</v>
      </c>
      <c r="I1010" s="8">
        <f t="shared" si="154"/>
        <v>1158</v>
      </c>
      <c r="J1010" s="123">
        <f t="shared" si="146"/>
        <v>100</v>
      </c>
    </row>
    <row r="1011" spans="1:10" ht="32.25" customHeight="1">
      <c r="A1011" s="56" t="s">
        <v>354</v>
      </c>
      <c r="B1011" s="18" t="s">
        <v>65</v>
      </c>
      <c r="C1011" s="18" t="s">
        <v>244</v>
      </c>
      <c r="D1011" s="18" t="s">
        <v>238</v>
      </c>
      <c r="E1011" s="17" t="s">
        <v>356</v>
      </c>
      <c r="F1011" s="19"/>
      <c r="G1011" s="8">
        <f t="shared" si="154"/>
        <v>1158</v>
      </c>
      <c r="H1011" s="8">
        <f t="shared" si="154"/>
        <v>1158</v>
      </c>
      <c r="I1011" s="8">
        <f t="shared" si="154"/>
        <v>1158</v>
      </c>
      <c r="J1011" s="123">
        <f t="shared" si="146"/>
        <v>100</v>
      </c>
    </row>
    <row r="1012" spans="1:10" ht="15.75">
      <c r="A1012" s="28" t="s">
        <v>131</v>
      </c>
      <c r="B1012" s="18" t="s">
        <v>65</v>
      </c>
      <c r="C1012" s="18" t="s">
        <v>244</v>
      </c>
      <c r="D1012" s="18" t="s">
        <v>238</v>
      </c>
      <c r="E1012" s="17" t="s">
        <v>356</v>
      </c>
      <c r="F1012" s="19" t="s">
        <v>221</v>
      </c>
      <c r="G1012" s="8">
        <v>1158</v>
      </c>
      <c r="H1012" s="8">
        <v>1158</v>
      </c>
      <c r="I1012" s="8">
        <v>1158</v>
      </c>
      <c r="J1012" s="123">
        <f t="shared" si="146"/>
        <v>100</v>
      </c>
    </row>
    <row r="1013" spans="1:10" ht="15.75">
      <c r="A1013" s="61" t="s">
        <v>100</v>
      </c>
      <c r="B1013" s="54" t="s">
        <v>65</v>
      </c>
      <c r="C1013" s="54" t="s">
        <v>244</v>
      </c>
      <c r="D1013" s="54" t="s">
        <v>238</v>
      </c>
      <c r="E1013" s="55" t="s">
        <v>8</v>
      </c>
      <c r="F1013" s="50"/>
      <c r="G1013" s="87">
        <f aca="true" t="shared" si="155" ref="G1013:I1015">G1014</f>
        <v>8</v>
      </c>
      <c r="H1013" s="87">
        <f t="shared" si="155"/>
        <v>8</v>
      </c>
      <c r="I1013" s="87">
        <f t="shared" si="155"/>
        <v>8</v>
      </c>
      <c r="J1013" s="123">
        <f t="shared" si="146"/>
        <v>100</v>
      </c>
    </row>
    <row r="1014" spans="1:10" ht="49.5" customHeight="1">
      <c r="A1014" s="61" t="s">
        <v>33</v>
      </c>
      <c r="B1014" s="54" t="s">
        <v>65</v>
      </c>
      <c r="C1014" s="54" t="s">
        <v>244</v>
      </c>
      <c r="D1014" s="54" t="s">
        <v>238</v>
      </c>
      <c r="E1014" s="55" t="s">
        <v>35</v>
      </c>
      <c r="F1014" s="50"/>
      <c r="G1014" s="87">
        <f t="shared" si="155"/>
        <v>8</v>
      </c>
      <c r="H1014" s="87">
        <f t="shared" si="155"/>
        <v>8</v>
      </c>
      <c r="I1014" s="87">
        <f t="shared" si="155"/>
        <v>8</v>
      </c>
      <c r="J1014" s="123">
        <f t="shared" si="146"/>
        <v>100</v>
      </c>
    </row>
    <row r="1015" spans="1:10" ht="78.75">
      <c r="A1015" s="61" t="s">
        <v>34</v>
      </c>
      <c r="B1015" s="54" t="s">
        <v>65</v>
      </c>
      <c r="C1015" s="54" t="s">
        <v>244</v>
      </c>
      <c r="D1015" s="54" t="s">
        <v>238</v>
      </c>
      <c r="E1015" s="55" t="s">
        <v>36</v>
      </c>
      <c r="F1015" s="50"/>
      <c r="G1015" s="87">
        <f t="shared" si="155"/>
        <v>8</v>
      </c>
      <c r="H1015" s="87">
        <f t="shared" si="155"/>
        <v>8</v>
      </c>
      <c r="I1015" s="87">
        <f t="shared" si="155"/>
        <v>8</v>
      </c>
      <c r="J1015" s="123">
        <f t="shared" si="146"/>
        <v>100</v>
      </c>
    </row>
    <row r="1016" spans="1:10" ht="15.75">
      <c r="A1016" s="56" t="s">
        <v>131</v>
      </c>
      <c r="B1016" s="54" t="s">
        <v>65</v>
      </c>
      <c r="C1016" s="54" t="s">
        <v>244</v>
      </c>
      <c r="D1016" s="54" t="s">
        <v>238</v>
      </c>
      <c r="E1016" s="55" t="s">
        <v>36</v>
      </c>
      <c r="F1016" s="50" t="s">
        <v>221</v>
      </c>
      <c r="G1016" s="87">
        <v>8</v>
      </c>
      <c r="H1016" s="87">
        <v>8</v>
      </c>
      <c r="I1016" s="87">
        <v>8</v>
      </c>
      <c r="J1016" s="123">
        <f t="shared" si="146"/>
        <v>100</v>
      </c>
    </row>
    <row r="1017" spans="1:10" ht="12" customHeight="1">
      <c r="A1017" s="56"/>
      <c r="B1017" s="54"/>
      <c r="C1017" s="54"/>
      <c r="D1017" s="54"/>
      <c r="E1017" s="55"/>
      <c r="F1017" s="50"/>
      <c r="G1017" s="87"/>
      <c r="H1017" s="87"/>
      <c r="I1017" s="87"/>
      <c r="J1017" s="123"/>
    </row>
    <row r="1018" spans="1:10" ht="15.75">
      <c r="A1018" s="56" t="s">
        <v>41</v>
      </c>
      <c r="B1018" s="18" t="s">
        <v>65</v>
      </c>
      <c r="C1018" s="18" t="s">
        <v>244</v>
      </c>
      <c r="D1018" s="18" t="s">
        <v>239</v>
      </c>
      <c r="E1018" s="17"/>
      <c r="F1018" s="19"/>
      <c r="G1018" s="87">
        <f aca="true" t="shared" si="156" ref="G1018:I1019">G1019</f>
        <v>0</v>
      </c>
      <c r="H1018" s="87">
        <f t="shared" si="156"/>
        <v>34244</v>
      </c>
      <c r="I1018" s="87">
        <f t="shared" si="156"/>
        <v>34018</v>
      </c>
      <c r="J1018" s="123">
        <f t="shared" si="146"/>
        <v>99.34003037028386</v>
      </c>
    </row>
    <row r="1019" spans="1:10" ht="15.75">
      <c r="A1019" s="28" t="s">
        <v>130</v>
      </c>
      <c r="B1019" s="18" t="s">
        <v>65</v>
      </c>
      <c r="C1019" s="18" t="s">
        <v>244</v>
      </c>
      <c r="D1019" s="18" t="s">
        <v>239</v>
      </c>
      <c r="E1019" s="17" t="s">
        <v>132</v>
      </c>
      <c r="F1019" s="19"/>
      <c r="G1019" s="87">
        <f t="shared" si="156"/>
        <v>0</v>
      </c>
      <c r="H1019" s="87">
        <f t="shared" si="156"/>
        <v>34244</v>
      </c>
      <c r="I1019" s="87">
        <f t="shared" si="156"/>
        <v>34018</v>
      </c>
      <c r="J1019" s="123">
        <f t="shared" si="146"/>
        <v>99.34003037028386</v>
      </c>
    </row>
    <row r="1020" spans="1:10" ht="63">
      <c r="A1020" s="61" t="s">
        <v>46</v>
      </c>
      <c r="B1020" s="55">
        <v>816</v>
      </c>
      <c r="C1020" s="54" t="s">
        <v>244</v>
      </c>
      <c r="D1020" s="54" t="s">
        <v>239</v>
      </c>
      <c r="E1020" s="55" t="s">
        <v>47</v>
      </c>
      <c r="F1020" s="50"/>
      <c r="G1020" s="87">
        <f>G1021+G1023</f>
        <v>0</v>
      </c>
      <c r="H1020" s="87">
        <f>H1021+H1023</f>
        <v>34244</v>
      </c>
      <c r="I1020" s="87">
        <f>I1021+I1023</f>
        <v>34018</v>
      </c>
      <c r="J1020" s="123">
        <f t="shared" si="146"/>
        <v>99.34003037028386</v>
      </c>
    </row>
    <row r="1021" spans="1:10" ht="66" customHeight="1">
      <c r="A1021" s="61" t="s">
        <v>74</v>
      </c>
      <c r="B1021" s="55">
        <v>816</v>
      </c>
      <c r="C1021" s="54" t="s">
        <v>244</v>
      </c>
      <c r="D1021" s="54" t="s">
        <v>239</v>
      </c>
      <c r="E1021" s="55" t="s">
        <v>75</v>
      </c>
      <c r="F1021" s="50"/>
      <c r="G1021" s="87">
        <f>G1022</f>
        <v>0</v>
      </c>
      <c r="H1021" s="87">
        <f>H1022</f>
        <v>32141</v>
      </c>
      <c r="I1021" s="87">
        <f>I1022</f>
        <v>31915</v>
      </c>
      <c r="J1021" s="123">
        <f t="shared" si="146"/>
        <v>99.29684826234406</v>
      </c>
    </row>
    <row r="1022" spans="1:10" ht="15.75">
      <c r="A1022" s="56" t="s">
        <v>131</v>
      </c>
      <c r="B1022" s="55">
        <v>816</v>
      </c>
      <c r="C1022" s="54" t="s">
        <v>244</v>
      </c>
      <c r="D1022" s="54" t="s">
        <v>239</v>
      </c>
      <c r="E1022" s="55" t="s">
        <v>75</v>
      </c>
      <c r="F1022" s="50" t="s">
        <v>221</v>
      </c>
      <c r="G1022" s="87">
        <v>0</v>
      </c>
      <c r="H1022" s="87">
        <v>32141</v>
      </c>
      <c r="I1022" s="87">
        <v>31915</v>
      </c>
      <c r="J1022" s="123">
        <f t="shared" si="146"/>
        <v>99.29684826234406</v>
      </c>
    </row>
    <row r="1023" spans="1:10" ht="78.75">
      <c r="A1023" s="6" t="s">
        <v>624</v>
      </c>
      <c r="B1023" s="55">
        <v>816</v>
      </c>
      <c r="C1023" s="54" t="s">
        <v>244</v>
      </c>
      <c r="D1023" s="54" t="s">
        <v>239</v>
      </c>
      <c r="E1023" s="55" t="s">
        <v>623</v>
      </c>
      <c r="F1023" s="50"/>
      <c r="G1023" s="87">
        <f>G1024</f>
        <v>0</v>
      </c>
      <c r="H1023" s="87">
        <f>H1024</f>
        <v>2103</v>
      </c>
      <c r="I1023" s="87">
        <f>I1024</f>
        <v>2103</v>
      </c>
      <c r="J1023" s="123">
        <f t="shared" si="146"/>
        <v>100</v>
      </c>
    </row>
    <row r="1024" spans="1:10" ht="15.75">
      <c r="A1024" s="28" t="s">
        <v>131</v>
      </c>
      <c r="B1024" s="55">
        <v>816</v>
      </c>
      <c r="C1024" s="54" t="s">
        <v>244</v>
      </c>
      <c r="D1024" s="54" t="s">
        <v>239</v>
      </c>
      <c r="E1024" s="55" t="s">
        <v>623</v>
      </c>
      <c r="F1024" s="50" t="s">
        <v>221</v>
      </c>
      <c r="G1024" s="87">
        <v>0</v>
      </c>
      <c r="H1024" s="87">
        <v>2103</v>
      </c>
      <c r="I1024" s="87">
        <v>2103</v>
      </c>
      <c r="J1024" s="123">
        <f t="shared" si="146"/>
        <v>100</v>
      </c>
    </row>
    <row r="1025" spans="1:10" ht="12" customHeight="1">
      <c r="A1025" s="61"/>
      <c r="B1025" s="23"/>
      <c r="C1025" s="23"/>
      <c r="D1025" s="23"/>
      <c r="E1025" s="24"/>
      <c r="F1025" s="25"/>
      <c r="G1025" s="8"/>
      <c r="H1025" s="8"/>
      <c r="I1025" s="8"/>
      <c r="J1025" s="123"/>
    </row>
    <row r="1026" spans="1:10" ht="15.75">
      <c r="A1026" s="28" t="s">
        <v>136</v>
      </c>
      <c r="B1026" s="18" t="s">
        <v>65</v>
      </c>
      <c r="C1026" s="18" t="s">
        <v>244</v>
      </c>
      <c r="D1026" s="18" t="s">
        <v>240</v>
      </c>
      <c r="E1026" s="17"/>
      <c r="F1026" s="30"/>
      <c r="G1026" s="8">
        <f>G1031+G1039+G1036+G1027</f>
        <v>7971</v>
      </c>
      <c r="H1026" s="8">
        <f>H1031+H1039+H1036+H1027</f>
        <v>12257</v>
      </c>
      <c r="I1026" s="8">
        <f>I1031+I1039+I1036+I1027</f>
        <v>11957</v>
      </c>
      <c r="J1026" s="123">
        <f t="shared" si="146"/>
        <v>97.55241902586278</v>
      </c>
    </row>
    <row r="1027" spans="1:10" ht="15.75">
      <c r="A1027" s="28" t="s">
        <v>228</v>
      </c>
      <c r="B1027" s="23" t="s">
        <v>65</v>
      </c>
      <c r="C1027" s="23" t="s">
        <v>244</v>
      </c>
      <c r="D1027" s="23" t="s">
        <v>240</v>
      </c>
      <c r="E1027" s="23" t="s">
        <v>283</v>
      </c>
      <c r="F1027" s="25"/>
      <c r="G1027" s="8">
        <f aca="true" t="shared" si="157" ref="G1027:I1029">G1028</f>
        <v>0</v>
      </c>
      <c r="H1027" s="8">
        <f t="shared" si="157"/>
        <v>4288</v>
      </c>
      <c r="I1027" s="8">
        <f t="shared" si="157"/>
        <v>4266</v>
      </c>
      <c r="J1027" s="123">
        <f t="shared" si="146"/>
        <v>99.48694029850746</v>
      </c>
    </row>
    <row r="1028" spans="1:10" ht="15.75">
      <c r="A1028" s="6" t="s">
        <v>282</v>
      </c>
      <c r="B1028" s="23" t="s">
        <v>65</v>
      </c>
      <c r="C1028" s="23" t="s">
        <v>244</v>
      </c>
      <c r="D1028" s="23" t="s">
        <v>240</v>
      </c>
      <c r="E1028" s="23" t="s">
        <v>284</v>
      </c>
      <c r="F1028" s="25"/>
      <c r="G1028" s="8">
        <f t="shared" si="157"/>
        <v>0</v>
      </c>
      <c r="H1028" s="8">
        <f t="shared" si="157"/>
        <v>4288</v>
      </c>
      <c r="I1028" s="8">
        <f t="shared" si="157"/>
        <v>4266</v>
      </c>
      <c r="J1028" s="123">
        <f t="shared" si="146"/>
        <v>99.48694029850746</v>
      </c>
    </row>
    <row r="1029" spans="1:10" ht="15.75">
      <c r="A1029" s="64" t="s">
        <v>323</v>
      </c>
      <c r="B1029" s="23" t="s">
        <v>65</v>
      </c>
      <c r="C1029" s="23" t="s">
        <v>244</v>
      </c>
      <c r="D1029" s="23" t="s">
        <v>240</v>
      </c>
      <c r="E1029" s="23" t="s">
        <v>174</v>
      </c>
      <c r="F1029" s="25"/>
      <c r="G1029" s="8">
        <f t="shared" si="157"/>
        <v>0</v>
      </c>
      <c r="H1029" s="8">
        <f t="shared" si="157"/>
        <v>4288</v>
      </c>
      <c r="I1029" s="8">
        <f t="shared" si="157"/>
        <v>4266</v>
      </c>
      <c r="J1029" s="123">
        <f t="shared" si="146"/>
        <v>99.48694029850746</v>
      </c>
    </row>
    <row r="1030" spans="1:10" ht="15.75">
      <c r="A1030" s="57" t="s">
        <v>275</v>
      </c>
      <c r="B1030" s="23" t="s">
        <v>65</v>
      </c>
      <c r="C1030" s="23" t="s">
        <v>244</v>
      </c>
      <c r="D1030" s="23" t="s">
        <v>240</v>
      </c>
      <c r="E1030" s="23" t="s">
        <v>175</v>
      </c>
      <c r="F1030" s="53" t="s">
        <v>276</v>
      </c>
      <c r="G1030" s="8">
        <v>0</v>
      </c>
      <c r="H1030" s="8">
        <v>4288</v>
      </c>
      <c r="I1030" s="8">
        <v>4266</v>
      </c>
      <c r="J1030" s="123">
        <f t="shared" si="146"/>
        <v>99.48694029850746</v>
      </c>
    </row>
    <row r="1031" spans="1:10" ht="31.5">
      <c r="A1031" s="28" t="s">
        <v>305</v>
      </c>
      <c r="B1031" s="18" t="s">
        <v>65</v>
      </c>
      <c r="C1031" s="18" t="s">
        <v>244</v>
      </c>
      <c r="D1031" s="18" t="s">
        <v>240</v>
      </c>
      <c r="E1031" s="17" t="s">
        <v>306</v>
      </c>
      <c r="F1031" s="19"/>
      <c r="G1031" s="8">
        <f>G1032+G1034</f>
        <v>669</v>
      </c>
      <c r="H1031" s="8">
        <f>H1032+H1034</f>
        <v>869</v>
      </c>
      <c r="I1031" s="8">
        <f>I1032+I1034</f>
        <v>689</v>
      </c>
      <c r="J1031" s="123">
        <f t="shared" si="146"/>
        <v>79.28653624856156</v>
      </c>
    </row>
    <row r="1032" spans="1:10" ht="15.75">
      <c r="A1032" s="6" t="s">
        <v>229</v>
      </c>
      <c r="B1032" s="18" t="s">
        <v>65</v>
      </c>
      <c r="C1032" s="18" t="s">
        <v>244</v>
      </c>
      <c r="D1032" s="18" t="s">
        <v>240</v>
      </c>
      <c r="E1032" s="17" t="s">
        <v>307</v>
      </c>
      <c r="F1032" s="19"/>
      <c r="G1032" s="8">
        <f>G1033</f>
        <v>669</v>
      </c>
      <c r="H1032" s="8">
        <f>H1033</f>
        <v>669</v>
      </c>
      <c r="I1032" s="8">
        <f>I1033</f>
        <v>668</v>
      </c>
      <c r="J1032" s="123">
        <f t="shared" si="146"/>
        <v>99.85052316890882</v>
      </c>
    </row>
    <row r="1033" spans="1:10" ht="15.75">
      <c r="A1033" s="57" t="s">
        <v>275</v>
      </c>
      <c r="B1033" s="18" t="s">
        <v>65</v>
      </c>
      <c r="C1033" s="18" t="s">
        <v>244</v>
      </c>
      <c r="D1033" s="18" t="s">
        <v>240</v>
      </c>
      <c r="E1033" s="17" t="s">
        <v>307</v>
      </c>
      <c r="F1033" s="19" t="s">
        <v>276</v>
      </c>
      <c r="G1033" s="8">
        <v>669</v>
      </c>
      <c r="H1033" s="8">
        <v>669</v>
      </c>
      <c r="I1033" s="8">
        <v>668</v>
      </c>
      <c r="J1033" s="123">
        <f t="shared" si="146"/>
        <v>99.85052316890882</v>
      </c>
    </row>
    <row r="1034" spans="1:10" ht="31.5">
      <c r="A1034" s="57" t="s">
        <v>568</v>
      </c>
      <c r="B1034" s="18" t="s">
        <v>65</v>
      </c>
      <c r="C1034" s="18" t="s">
        <v>244</v>
      </c>
      <c r="D1034" s="18" t="s">
        <v>240</v>
      </c>
      <c r="E1034" s="17" t="s">
        <v>567</v>
      </c>
      <c r="F1034" s="19"/>
      <c r="G1034" s="8">
        <f>G1035</f>
        <v>0</v>
      </c>
      <c r="H1034" s="8">
        <f>H1035</f>
        <v>200</v>
      </c>
      <c r="I1034" s="8">
        <f>I1035</f>
        <v>21</v>
      </c>
      <c r="J1034" s="123">
        <f t="shared" si="146"/>
        <v>10.5</v>
      </c>
    </row>
    <row r="1035" spans="1:10" ht="15.75">
      <c r="A1035" s="57" t="s">
        <v>275</v>
      </c>
      <c r="B1035" s="18" t="s">
        <v>65</v>
      </c>
      <c r="C1035" s="18" t="s">
        <v>244</v>
      </c>
      <c r="D1035" s="18" t="s">
        <v>240</v>
      </c>
      <c r="E1035" s="17" t="s">
        <v>567</v>
      </c>
      <c r="F1035" s="19" t="s">
        <v>276</v>
      </c>
      <c r="G1035" s="8">
        <v>0</v>
      </c>
      <c r="H1035" s="8">
        <v>200</v>
      </c>
      <c r="I1035" s="8">
        <v>21</v>
      </c>
      <c r="J1035" s="123">
        <f t="shared" si="146"/>
        <v>10.5</v>
      </c>
    </row>
    <row r="1036" spans="1:10" ht="15.75">
      <c r="A1036" s="56" t="s">
        <v>493</v>
      </c>
      <c r="B1036" s="18" t="s">
        <v>65</v>
      </c>
      <c r="C1036" s="18" t="s">
        <v>244</v>
      </c>
      <c r="D1036" s="18" t="s">
        <v>240</v>
      </c>
      <c r="E1036" s="17" t="s">
        <v>53</v>
      </c>
      <c r="F1036" s="19"/>
      <c r="G1036" s="78">
        <f aca="true" t="shared" si="158" ref="G1036:I1037">G1037</f>
        <v>715</v>
      </c>
      <c r="H1036" s="78">
        <f t="shared" si="158"/>
        <v>715</v>
      </c>
      <c r="I1036" s="78">
        <f t="shared" si="158"/>
        <v>711</v>
      </c>
      <c r="J1036" s="123">
        <f t="shared" si="146"/>
        <v>99.44055944055944</v>
      </c>
    </row>
    <row r="1037" spans="1:10" ht="31.5">
      <c r="A1037" s="57" t="s">
        <v>503</v>
      </c>
      <c r="B1037" s="18" t="s">
        <v>65</v>
      </c>
      <c r="C1037" s="18" t="s">
        <v>244</v>
      </c>
      <c r="D1037" s="18" t="s">
        <v>240</v>
      </c>
      <c r="E1037" s="17" t="s">
        <v>504</v>
      </c>
      <c r="F1037" s="19"/>
      <c r="G1037" s="78">
        <f t="shared" si="158"/>
        <v>715</v>
      </c>
      <c r="H1037" s="78">
        <f t="shared" si="158"/>
        <v>715</v>
      </c>
      <c r="I1037" s="78">
        <f t="shared" si="158"/>
        <v>711</v>
      </c>
      <c r="J1037" s="123">
        <f aca="true" t="shared" si="159" ref="J1037:J1100">I1037/H1037*100</f>
        <v>99.44055944055944</v>
      </c>
    </row>
    <row r="1038" spans="1:10" ht="15.75">
      <c r="A1038" s="61" t="s">
        <v>112</v>
      </c>
      <c r="B1038" s="18" t="s">
        <v>65</v>
      </c>
      <c r="C1038" s="18" t="s">
        <v>244</v>
      </c>
      <c r="D1038" s="18" t="s">
        <v>240</v>
      </c>
      <c r="E1038" s="17" t="s">
        <v>504</v>
      </c>
      <c r="F1038" s="19" t="s">
        <v>114</v>
      </c>
      <c r="G1038" s="78">
        <v>715</v>
      </c>
      <c r="H1038" s="78">
        <v>715</v>
      </c>
      <c r="I1038" s="78">
        <v>711</v>
      </c>
      <c r="J1038" s="123">
        <f t="shared" si="159"/>
        <v>99.44055944055944</v>
      </c>
    </row>
    <row r="1039" spans="1:10" ht="15.75">
      <c r="A1039" s="21" t="s">
        <v>81</v>
      </c>
      <c r="B1039" s="18" t="s">
        <v>65</v>
      </c>
      <c r="C1039" s="18" t="s">
        <v>244</v>
      </c>
      <c r="D1039" s="18" t="s">
        <v>240</v>
      </c>
      <c r="E1039" s="17" t="s">
        <v>273</v>
      </c>
      <c r="F1039" s="19"/>
      <c r="G1039" s="8">
        <f>G1040+G1042+G1056+G1050+G1044+G1046+G1053+G1048</f>
        <v>6587</v>
      </c>
      <c r="H1039" s="8">
        <f>H1040+H1042+H1056+H1050+H1044+H1046+H1053+H1048</f>
        <v>6385</v>
      </c>
      <c r="I1039" s="8">
        <f>I1040+I1042+I1056+I1050+I1044+I1046+I1053+I1048</f>
        <v>6291</v>
      </c>
      <c r="J1039" s="123">
        <f t="shared" si="159"/>
        <v>98.52779953014878</v>
      </c>
    </row>
    <row r="1040" spans="1:10" ht="31.5">
      <c r="A1040" s="28" t="s">
        <v>351</v>
      </c>
      <c r="B1040" s="18" t="s">
        <v>65</v>
      </c>
      <c r="C1040" s="23" t="s">
        <v>244</v>
      </c>
      <c r="D1040" s="23" t="s">
        <v>240</v>
      </c>
      <c r="E1040" s="24" t="s">
        <v>302</v>
      </c>
      <c r="F1040" s="25"/>
      <c r="G1040" s="7">
        <f>G1041</f>
        <v>5027</v>
      </c>
      <c r="H1040" s="7">
        <f>H1041</f>
        <v>5025</v>
      </c>
      <c r="I1040" s="7">
        <f>I1041</f>
        <v>4941</v>
      </c>
      <c r="J1040" s="123">
        <f t="shared" si="159"/>
        <v>98.32835820895522</v>
      </c>
    </row>
    <row r="1041" spans="1:10" ht="15.75">
      <c r="A1041" s="61" t="s">
        <v>229</v>
      </c>
      <c r="B1041" s="18" t="s">
        <v>65</v>
      </c>
      <c r="C1041" s="51" t="s">
        <v>244</v>
      </c>
      <c r="D1041" s="51" t="s">
        <v>240</v>
      </c>
      <c r="E1041" s="52" t="s">
        <v>302</v>
      </c>
      <c r="F1041" s="53" t="s">
        <v>676</v>
      </c>
      <c r="G1041" s="7">
        <v>5027</v>
      </c>
      <c r="H1041" s="7">
        <v>5025</v>
      </c>
      <c r="I1041" s="7">
        <v>4941</v>
      </c>
      <c r="J1041" s="123">
        <f t="shared" si="159"/>
        <v>98.32835820895522</v>
      </c>
    </row>
    <row r="1042" spans="1:10" ht="31.5">
      <c r="A1042" s="28" t="s">
        <v>346</v>
      </c>
      <c r="B1042" s="18" t="s">
        <v>65</v>
      </c>
      <c r="C1042" s="23" t="s">
        <v>244</v>
      </c>
      <c r="D1042" s="23" t="s">
        <v>240</v>
      </c>
      <c r="E1042" s="24" t="s">
        <v>303</v>
      </c>
      <c r="F1042" s="25"/>
      <c r="G1042" s="7">
        <f>G1043</f>
        <v>185</v>
      </c>
      <c r="H1042" s="7">
        <f>H1043</f>
        <v>185</v>
      </c>
      <c r="I1042" s="7">
        <f>I1043</f>
        <v>175</v>
      </c>
      <c r="J1042" s="123">
        <f t="shared" si="159"/>
        <v>94.5945945945946</v>
      </c>
    </row>
    <row r="1043" spans="1:10" ht="15.75">
      <c r="A1043" s="61" t="s">
        <v>229</v>
      </c>
      <c r="B1043" s="18" t="s">
        <v>65</v>
      </c>
      <c r="C1043" s="51" t="s">
        <v>244</v>
      </c>
      <c r="D1043" s="51" t="s">
        <v>240</v>
      </c>
      <c r="E1043" s="52" t="s">
        <v>303</v>
      </c>
      <c r="F1043" s="53" t="s">
        <v>676</v>
      </c>
      <c r="G1043" s="7">
        <v>185</v>
      </c>
      <c r="H1043" s="7">
        <v>185</v>
      </c>
      <c r="I1043" s="7">
        <v>175</v>
      </c>
      <c r="J1043" s="123">
        <f t="shared" si="159"/>
        <v>94.5945945945946</v>
      </c>
    </row>
    <row r="1044" spans="1:10" ht="31.5">
      <c r="A1044" s="61" t="s">
        <v>347</v>
      </c>
      <c r="B1044" s="18" t="s">
        <v>65</v>
      </c>
      <c r="C1044" s="51" t="s">
        <v>244</v>
      </c>
      <c r="D1044" s="51" t="s">
        <v>240</v>
      </c>
      <c r="E1044" s="52" t="s">
        <v>137</v>
      </c>
      <c r="F1044" s="53"/>
      <c r="G1044" s="7">
        <f>G1045</f>
        <v>15</v>
      </c>
      <c r="H1044" s="7">
        <f>H1045</f>
        <v>15</v>
      </c>
      <c r="I1044" s="7">
        <f>I1045</f>
        <v>15</v>
      </c>
      <c r="J1044" s="123">
        <f t="shared" si="159"/>
        <v>100</v>
      </c>
    </row>
    <row r="1045" spans="1:10" ht="15.75">
      <c r="A1045" s="61" t="s">
        <v>229</v>
      </c>
      <c r="B1045" s="18" t="s">
        <v>65</v>
      </c>
      <c r="C1045" s="51" t="s">
        <v>244</v>
      </c>
      <c r="D1045" s="51" t="s">
        <v>240</v>
      </c>
      <c r="E1045" s="52" t="s">
        <v>137</v>
      </c>
      <c r="F1045" s="53" t="s">
        <v>676</v>
      </c>
      <c r="G1045" s="7">
        <v>15</v>
      </c>
      <c r="H1045" s="7">
        <v>15</v>
      </c>
      <c r="I1045" s="7">
        <v>15</v>
      </c>
      <c r="J1045" s="123">
        <f t="shared" si="159"/>
        <v>100</v>
      </c>
    </row>
    <row r="1046" spans="1:10" ht="32.25" customHeight="1">
      <c r="A1046" s="56" t="s">
        <v>448</v>
      </c>
      <c r="B1046" s="18" t="s">
        <v>65</v>
      </c>
      <c r="C1046" s="51" t="s">
        <v>244</v>
      </c>
      <c r="D1046" s="51" t="s">
        <v>240</v>
      </c>
      <c r="E1046" s="52" t="s">
        <v>449</v>
      </c>
      <c r="F1046" s="53"/>
      <c r="G1046" s="7">
        <f>G1047</f>
        <v>5</v>
      </c>
      <c r="H1046" s="7">
        <f>H1047</f>
        <v>5</v>
      </c>
      <c r="I1046" s="7">
        <f>I1047</f>
        <v>5</v>
      </c>
      <c r="J1046" s="123">
        <f t="shared" si="159"/>
        <v>100</v>
      </c>
    </row>
    <row r="1047" spans="1:10" ht="15.75">
      <c r="A1047" s="61" t="s">
        <v>112</v>
      </c>
      <c r="B1047" s="18" t="s">
        <v>65</v>
      </c>
      <c r="C1047" s="51" t="s">
        <v>244</v>
      </c>
      <c r="D1047" s="51" t="s">
        <v>240</v>
      </c>
      <c r="E1047" s="52" t="s">
        <v>449</v>
      </c>
      <c r="F1047" s="53" t="s">
        <v>114</v>
      </c>
      <c r="G1047" s="7">
        <v>5</v>
      </c>
      <c r="H1047" s="7">
        <v>5</v>
      </c>
      <c r="I1047" s="7">
        <v>5</v>
      </c>
      <c r="J1047" s="123">
        <f t="shared" si="159"/>
        <v>100</v>
      </c>
    </row>
    <row r="1048" spans="1:10" ht="63">
      <c r="A1048" s="57" t="s">
        <v>352</v>
      </c>
      <c r="B1048" s="18" t="s">
        <v>65</v>
      </c>
      <c r="C1048" s="51" t="s">
        <v>244</v>
      </c>
      <c r="D1048" s="51" t="s">
        <v>240</v>
      </c>
      <c r="E1048" s="52" t="s">
        <v>96</v>
      </c>
      <c r="F1048" s="53"/>
      <c r="G1048" s="7">
        <f>G1049</f>
        <v>80</v>
      </c>
      <c r="H1048" s="7">
        <f>H1049</f>
        <v>80</v>
      </c>
      <c r="I1048" s="7">
        <f>I1049</f>
        <v>80</v>
      </c>
      <c r="J1048" s="123">
        <f t="shared" si="159"/>
        <v>100</v>
      </c>
    </row>
    <row r="1049" spans="1:10" ht="15.75">
      <c r="A1049" s="61" t="s">
        <v>112</v>
      </c>
      <c r="B1049" s="18" t="s">
        <v>65</v>
      </c>
      <c r="C1049" s="51" t="s">
        <v>244</v>
      </c>
      <c r="D1049" s="51" t="s">
        <v>240</v>
      </c>
      <c r="E1049" s="52" t="s">
        <v>96</v>
      </c>
      <c r="F1049" s="53" t="s">
        <v>114</v>
      </c>
      <c r="G1049" s="7">
        <v>80</v>
      </c>
      <c r="H1049" s="7">
        <v>80</v>
      </c>
      <c r="I1049" s="7">
        <v>80</v>
      </c>
      <c r="J1049" s="123">
        <f t="shared" si="159"/>
        <v>100</v>
      </c>
    </row>
    <row r="1050" spans="1:10" ht="31.5">
      <c r="A1050" s="57" t="s">
        <v>505</v>
      </c>
      <c r="B1050" s="51" t="s">
        <v>65</v>
      </c>
      <c r="C1050" s="51" t="s">
        <v>244</v>
      </c>
      <c r="D1050" s="51" t="s">
        <v>240</v>
      </c>
      <c r="E1050" s="52" t="s">
        <v>183</v>
      </c>
      <c r="F1050" s="53"/>
      <c r="G1050" s="79">
        <f>G1051+G1052</f>
        <v>250</v>
      </c>
      <c r="H1050" s="79">
        <f>H1051+H1052</f>
        <v>50</v>
      </c>
      <c r="I1050" s="79">
        <f>I1051+I1052</f>
        <v>50</v>
      </c>
      <c r="J1050" s="123">
        <f t="shared" si="159"/>
        <v>100</v>
      </c>
    </row>
    <row r="1051" spans="1:10" ht="15.75">
      <c r="A1051" s="61" t="s">
        <v>491</v>
      </c>
      <c r="B1051" s="51" t="s">
        <v>65</v>
      </c>
      <c r="C1051" s="51" t="s">
        <v>244</v>
      </c>
      <c r="D1051" s="51" t="s">
        <v>240</v>
      </c>
      <c r="E1051" s="52" t="s">
        <v>518</v>
      </c>
      <c r="F1051" s="53" t="s">
        <v>492</v>
      </c>
      <c r="G1051" s="79">
        <v>50</v>
      </c>
      <c r="H1051" s="79">
        <v>50</v>
      </c>
      <c r="I1051" s="79">
        <v>50</v>
      </c>
      <c r="J1051" s="123">
        <f t="shared" si="159"/>
        <v>100</v>
      </c>
    </row>
    <row r="1052" spans="1:10" ht="15.75" hidden="1">
      <c r="A1052" s="63" t="s">
        <v>229</v>
      </c>
      <c r="B1052" s="51" t="s">
        <v>65</v>
      </c>
      <c r="C1052" s="51" t="s">
        <v>244</v>
      </c>
      <c r="D1052" s="51" t="s">
        <v>240</v>
      </c>
      <c r="E1052" s="51" t="s">
        <v>183</v>
      </c>
      <c r="F1052" s="53" t="s">
        <v>676</v>
      </c>
      <c r="G1052" s="122">
        <v>200</v>
      </c>
      <c r="H1052" s="122">
        <v>0</v>
      </c>
      <c r="I1052" s="122">
        <v>0</v>
      </c>
      <c r="J1052" s="123">
        <v>0</v>
      </c>
    </row>
    <row r="1053" spans="1:10" ht="32.25" customHeight="1">
      <c r="A1053" s="56" t="s">
        <v>431</v>
      </c>
      <c r="B1053" s="54" t="s">
        <v>65</v>
      </c>
      <c r="C1053" s="51" t="s">
        <v>244</v>
      </c>
      <c r="D1053" s="51" t="s">
        <v>240</v>
      </c>
      <c r="E1053" s="76" t="s">
        <v>123</v>
      </c>
      <c r="F1053" s="77"/>
      <c r="G1053" s="100">
        <f aca="true" t="shared" si="160" ref="G1053:I1054">G1054</f>
        <v>100</v>
      </c>
      <c r="H1053" s="100">
        <f t="shared" si="160"/>
        <v>100</v>
      </c>
      <c r="I1053" s="100">
        <f t="shared" si="160"/>
        <v>100</v>
      </c>
      <c r="J1053" s="123">
        <f t="shared" si="159"/>
        <v>100</v>
      </c>
    </row>
    <row r="1054" spans="1:10" ht="32.25" customHeight="1">
      <c r="A1054" s="101" t="s">
        <v>478</v>
      </c>
      <c r="B1054" s="54" t="s">
        <v>65</v>
      </c>
      <c r="C1054" s="51" t="s">
        <v>244</v>
      </c>
      <c r="D1054" s="51" t="s">
        <v>240</v>
      </c>
      <c r="E1054" s="76" t="s">
        <v>309</v>
      </c>
      <c r="F1054" s="77"/>
      <c r="G1054" s="100">
        <f t="shared" si="160"/>
        <v>100</v>
      </c>
      <c r="H1054" s="100">
        <f t="shared" si="160"/>
        <v>100</v>
      </c>
      <c r="I1054" s="100">
        <f t="shared" si="160"/>
        <v>100</v>
      </c>
      <c r="J1054" s="123">
        <f t="shared" si="159"/>
        <v>100</v>
      </c>
    </row>
    <row r="1055" spans="1:10" ht="15.75">
      <c r="A1055" s="61" t="s">
        <v>112</v>
      </c>
      <c r="B1055" s="54" t="s">
        <v>65</v>
      </c>
      <c r="C1055" s="51" t="s">
        <v>244</v>
      </c>
      <c r="D1055" s="51" t="s">
        <v>240</v>
      </c>
      <c r="E1055" s="76" t="s">
        <v>309</v>
      </c>
      <c r="F1055" s="77" t="s">
        <v>114</v>
      </c>
      <c r="G1055" s="100">
        <v>100</v>
      </c>
      <c r="H1055" s="100">
        <v>100</v>
      </c>
      <c r="I1055" s="100">
        <v>100</v>
      </c>
      <c r="J1055" s="123">
        <f t="shared" si="159"/>
        <v>100</v>
      </c>
    </row>
    <row r="1056" spans="1:10" ht="47.25">
      <c r="A1056" s="61" t="s">
        <v>401</v>
      </c>
      <c r="B1056" s="18" t="s">
        <v>65</v>
      </c>
      <c r="C1056" s="23" t="s">
        <v>244</v>
      </c>
      <c r="D1056" s="23" t="s">
        <v>240</v>
      </c>
      <c r="E1056" s="24" t="s">
        <v>402</v>
      </c>
      <c r="F1056" s="25"/>
      <c r="G1056" s="73">
        <f>G1057</f>
        <v>925</v>
      </c>
      <c r="H1056" s="73">
        <f>H1057</f>
        <v>925</v>
      </c>
      <c r="I1056" s="73">
        <f>I1057</f>
        <v>925</v>
      </c>
      <c r="J1056" s="123">
        <f t="shared" si="159"/>
        <v>100</v>
      </c>
    </row>
    <row r="1057" spans="1:10" ht="15.75">
      <c r="A1057" s="61" t="s">
        <v>229</v>
      </c>
      <c r="B1057" s="18" t="s">
        <v>65</v>
      </c>
      <c r="C1057" s="51" t="s">
        <v>244</v>
      </c>
      <c r="D1057" s="51" t="s">
        <v>240</v>
      </c>
      <c r="E1057" s="52" t="s">
        <v>402</v>
      </c>
      <c r="F1057" s="53" t="s">
        <v>676</v>
      </c>
      <c r="G1057" s="73">
        <v>925</v>
      </c>
      <c r="H1057" s="73">
        <v>925</v>
      </c>
      <c r="I1057" s="73">
        <v>925</v>
      </c>
      <c r="J1057" s="123">
        <f t="shared" si="159"/>
        <v>100</v>
      </c>
    </row>
    <row r="1058" spans="1:10" ht="12" customHeight="1">
      <c r="A1058" s="61"/>
      <c r="B1058" s="23"/>
      <c r="C1058" s="23"/>
      <c r="D1058" s="23"/>
      <c r="E1058" s="24"/>
      <c r="F1058" s="25"/>
      <c r="G1058" s="8"/>
      <c r="H1058" s="8"/>
      <c r="I1058" s="8"/>
      <c r="J1058" s="123"/>
    </row>
    <row r="1059" spans="1:10" ht="25.5">
      <c r="A1059" s="37" t="s">
        <v>386</v>
      </c>
      <c r="B1059" s="27" t="s">
        <v>66</v>
      </c>
      <c r="C1059" s="27"/>
      <c r="D1059" s="27"/>
      <c r="E1059" s="13"/>
      <c r="F1059" s="30"/>
      <c r="G1059" s="3">
        <f>G1060+G1102+G1159</f>
        <v>235109</v>
      </c>
      <c r="H1059" s="3">
        <f>H1060+H1102+H1159</f>
        <v>261964</v>
      </c>
      <c r="I1059" s="3">
        <f>I1060+I1102+I1159</f>
        <v>248462</v>
      </c>
      <c r="J1059" s="124">
        <f t="shared" si="159"/>
        <v>94.84585668259761</v>
      </c>
    </row>
    <row r="1060" spans="1:10" ht="15.75">
      <c r="A1060" s="59" t="s">
        <v>118</v>
      </c>
      <c r="B1060" s="27" t="s">
        <v>66</v>
      </c>
      <c r="C1060" s="27" t="s">
        <v>241</v>
      </c>
      <c r="D1060" s="27"/>
      <c r="E1060" s="13"/>
      <c r="F1060" s="30"/>
      <c r="G1060" s="3">
        <f>G1061+G1073+G1089</f>
        <v>82070</v>
      </c>
      <c r="H1060" s="3">
        <f>H1061+H1073+H1089</f>
        <v>83884</v>
      </c>
      <c r="I1060" s="3">
        <f>I1061+I1073+I1089</f>
        <v>83731</v>
      </c>
      <c r="J1060" s="124">
        <f t="shared" si="159"/>
        <v>99.81760526441276</v>
      </c>
    </row>
    <row r="1061" spans="1:10" ht="15.75">
      <c r="A1061" s="28" t="s">
        <v>292</v>
      </c>
      <c r="B1061" s="23" t="s">
        <v>66</v>
      </c>
      <c r="C1061" s="23" t="s">
        <v>241</v>
      </c>
      <c r="D1061" s="23" t="s">
        <v>237</v>
      </c>
      <c r="E1061" s="24"/>
      <c r="F1061" s="25"/>
      <c r="G1061" s="8">
        <f>G1069+G1062</f>
        <v>80356</v>
      </c>
      <c r="H1061" s="8">
        <f>H1069+H1062</f>
        <v>80978</v>
      </c>
      <c r="I1061" s="8">
        <f>I1069+I1062</f>
        <v>80825</v>
      </c>
      <c r="J1061" s="123">
        <f t="shared" si="159"/>
        <v>99.81105979401813</v>
      </c>
    </row>
    <row r="1062" spans="1:10" ht="15.75">
      <c r="A1062" s="57" t="s">
        <v>228</v>
      </c>
      <c r="B1062" s="23" t="s">
        <v>66</v>
      </c>
      <c r="C1062" s="23" t="s">
        <v>241</v>
      </c>
      <c r="D1062" s="23" t="s">
        <v>237</v>
      </c>
      <c r="E1062" s="24" t="s">
        <v>283</v>
      </c>
      <c r="F1062" s="25"/>
      <c r="G1062" s="8">
        <f>G1063+G1066</f>
        <v>0</v>
      </c>
      <c r="H1062" s="8">
        <f>H1063+H1066</f>
        <v>554</v>
      </c>
      <c r="I1062" s="8">
        <f>I1063+I1066</f>
        <v>524</v>
      </c>
      <c r="J1062" s="123">
        <f t="shared" si="159"/>
        <v>94.58483754512635</v>
      </c>
    </row>
    <row r="1063" spans="1:10" ht="31.5">
      <c r="A1063" s="113" t="s">
        <v>560</v>
      </c>
      <c r="B1063" s="23" t="s">
        <v>66</v>
      </c>
      <c r="C1063" s="23" t="s">
        <v>241</v>
      </c>
      <c r="D1063" s="23" t="s">
        <v>237</v>
      </c>
      <c r="E1063" s="24" t="s">
        <v>561</v>
      </c>
      <c r="F1063" s="25"/>
      <c r="G1063" s="8">
        <f aca="true" t="shared" si="161" ref="G1063:I1064">G1064</f>
        <v>0</v>
      </c>
      <c r="H1063" s="8">
        <f t="shared" si="161"/>
        <v>130</v>
      </c>
      <c r="I1063" s="8">
        <f t="shared" si="161"/>
        <v>100</v>
      </c>
      <c r="J1063" s="123">
        <f t="shared" si="159"/>
        <v>76.92307692307693</v>
      </c>
    </row>
    <row r="1064" spans="1:10" ht="31.5">
      <c r="A1064" s="113" t="s">
        <v>560</v>
      </c>
      <c r="B1064" s="23" t="s">
        <v>66</v>
      </c>
      <c r="C1064" s="23" t="s">
        <v>241</v>
      </c>
      <c r="D1064" s="23" t="s">
        <v>237</v>
      </c>
      <c r="E1064" s="24" t="s">
        <v>562</v>
      </c>
      <c r="F1064" s="25"/>
      <c r="G1064" s="8">
        <f t="shared" si="161"/>
        <v>0</v>
      </c>
      <c r="H1064" s="8">
        <f t="shared" si="161"/>
        <v>130</v>
      </c>
      <c r="I1064" s="8">
        <f t="shared" si="161"/>
        <v>100</v>
      </c>
      <c r="J1064" s="123">
        <f t="shared" si="159"/>
        <v>76.92307692307693</v>
      </c>
    </row>
    <row r="1065" spans="1:10" ht="15.75">
      <c r="A1065" s="61" t="s">
        <v>112</v>
      </c>
      <c r="B1065" s="23" t="s">
        <v>66</v>
      </c>
      <c r="C1065" s="23" t="s">
        <v>241</v>
      </c>
      <c r="D1065" s="23" t="s">
        <v>237</v>
      </c>
      <c r="E1065" s="24" t="s">
        <v>562</v>
      </c>
      <c r="F1065" s="25" t="s">
        <v>114</v>
      </c>
      <c r="G1065" s="8">
        <v>0</v>
      </c>
      <c r="H1065" s="8">
        <v>130</v>
      </c>
      <c r="I1065" s="8">
        <v>100</v>
      </c>
      <c r="J1065" s="123">
        <f t="shared" si="159"/>
        <v>76.92307692307693</v>
      </c>
    </row>
    <row r="1066" spans="1:10" ht="15.75">
      <c r="A1066" s="6" t="s">
        <v>282</v>
      </c>
      <c r="B1066" s="23" t="s">
        <v>66</v>
      </c>
      <c r="C1066" s="23" t="s">
        <v>241</v>
      </c>
      <c r="D1066" s="23" t="s">
        <v>237</v>
      </c>
      <c r="E1066" s="24" t="s">
        <v>284</v>
      </c>
      <c r="F1066" s="25"/>
      <c r="G1066" s="8">
        <f aca="true" t="shared" si="162" ref="G1066:I1067">G1067</f>
        <v>0</v>
      </c>
      <c r="H1066" s="8">
        <f t="shared" si="162"/>
        <v>424</v>
      </c>
      <c r="I1066" s="8">
        <f t="shared" si="162"/>
        <v>424</v>
      </c>
      <c r="J1066" s="123">
        <f t="shared" si="159"/>
        <v>100</v>
      </c>
    </row>
    <row r="1067" spans="1:10" ht="15.75">
      <c r="A1067" s="64" t="s">
        <v>323</v>
      </c>
      <c r="B1067" s="23" t="s">
        <v>66</v>
      </c>
      <c r="C1067" s="23" t="s">
        <v>241</v>
      </c>
      <c r="D1067" s="23" t="s">
        <v>237</v>
      </c>
      <c r="E1067" s="24" t="s">
        <v>174</v>
      </c>
      <c r="F1067" s="25"/>
      <c r="G1067" s="8">
        <f t="shared" si="162"/>
        <v>0</v>
      </c>
      <c r="H1067" s="8">
        <f t="shared" si="162"/>
        <v>424</v>
      </c>
      <c r="I1067" s="8">
        <f t="shared" si="162"/>
        <v>424</v>
      </c>
      <c r="J1067" s="123">
        <f t="shared" si="159"/>
        <v>100</v>
      </c>
    </row>
    <row r="1068" spans="1:10" ht="15.75">
      <c r="A1068" s="61" t="s">
        <v>112</v>
      </c>
      <c r="B1068" s="23" t="s">
        <v>66</v>
      </c>
      <c r="C1068" s="23" t="s">
        <v>241</v>
      </c>
      <c r="D1068" s="23" t="s">
        <v>237</v>
      </c>
      <c r="E1068" s="24" t="s">
        <v>174</v>
      </c>
      <c r="F1068" s="25" t="s">
        <v>114</v>
      </c>
      <c r="G1068" s="8">
        <v>0</v>
      </c>
      <c r="H1068" s="8">
        <v>424</v>
      </c>
      <c r="I1068" s="8">
        <v>424</v>
      </c>
      <c r="J1068" s="123">
        <f t="shared" si="159"/>
        <v>100</v>
      </c>
    </row>
    <row r="1069" spans="1:10" ht="15.75">
      <c r="A1069" s="28" t="s">
        <v>268</v>
      </c>
      <c r="B1069" s="23" t="s">
        <v>66</v>
      </c>
      <c r="C1069" s="23" t="s">
        <v>241</v>
      </c>
      <c r="D1069" s="23" t="s">
        <v>237</v>
      </c>
      <c r="E1069" s="24" t="s">
        <v>295</v>
      </c>
      <c r="F1069" s="25"/>
      <c r="G1069" s="8">
        <f aca="true" t="shared" si="163" ref="G1069:I1070">G1070</f>
        <v>80356</v>
      </c>
      <c r="H1069" s="8">
        <f t="shared" si="163"/>
        <v>80424</v>
      </c>
      <c r="I1069" s="8">
        <f t="shared" si="163"/>
        <v>80301</v>
      </c>
      <c r="J1069" s="123">
        <f t="shared" si="159"/>
        <v>99.84706057893166</v>
      </c>
    </row>
    <row r="1070" spans="1:10" ht="15.75">
      <c r="A1070" s="6" t="s">
        <v>217</v>
      </c>
      <c r="B1070" s="23" t="s">
        <v>66</v>
      </c>
      <c r="C1070" s="23" t="s">
        <v>241</v>
      </c>
      <c r="D1070" s="23" t="s">
        <v>237</v>
      </c>
      <c r="E1070" s="24" t="s">
        <v>296</v>
      </c>
      <c r="F1070" s="25"/>
      <c r="G1070" s="8">
        <f t="shared" si="163"/>
        <v>80356</v>
      </c>
      <c r="H1070" s="8">
        <f t="shared" si="163"/>
        <v>80424</v>
      </c>
      <c r="I1070" s="8">
        <f t="shared" si="163"/>
        <v>80301</v>
      </c>
      <c r="J1070" s="123">
        <f t="shared" si="159"/>
        <v>99.84706057893166</v>
      </c>
    </row>
    <row r="1071" spans="1:10" ht="15.75">
      <c r="A1071" s="61" t="s">
        <v>112</v>
      </c>
      <c r="B1071" s="23" t="s">
        <v>66</v>
      </c>
      <c r="C1071" s="23" t="s">
        <v>241</v>
      </c>
      <c r="D1071" s="23" t="s">
        <v>237</v>
      </c>
      <c r="E1071" s="24" t="s">
        <v>296</v>
      </c>
      <c r="F1071" s="25" t="s">
        <v>114</v>
      </c>
      <c r="G1071" s="8">
        <v>80356</v>
      </c>
      <c r="H1071" s="8">
        <v>80424</v>
      </c>
      <c r="I1071" s="8">
        <v>80301</v>
      </c>
      <c r="J1071" s="123">
        <f t="shared" si="159"/>
        <v>99.84706057893166</v>
      </c>
    </row>
    <row r="1072" spans="1:10" ht="12" customHeight="1">
      <c r="A1072" s="61"/>
      <c r="B1072" s="23"/>
      <c r="C1072" s="23"/>
      <c r="D1072" s="23"/>
      <c r="E1072" s="24"/>
      <c r="F1072" s="25"/>
      <c r="G1072" s="8"/>
      <c r="H1072" s="8"/>
      <c r="I1072" s="8"/>
      <c r="J1072" s="123"/>
    </row>
    <row r="1073" spans="1:10" ht="15.75">
      <c r="A1073" s="28" t="s">
        <v>340</v>
      </c>
      <c r="B1073" s="23" t="s">
        <v>66</v>
      </c>
      <c r="C1073" s="23" t="s">
        <v>241</v>
      </c>
      <c r="D1073" s="23" t="s">
        <v>241</v>
      </c>
      <c r="E1073" s="24"/>
      <c r="F1073" s="25"/>
      <c r="G1073" s="8">
        <f>G1081+G1078+G1074</f>
        <v>867</v>
      </c>
      <c r="H1073" s="8">
        <f>H1081+H1078+H1074</f>
        <v>1997</v>
      </c>
      <c r="I1073" s="8">
        <f>I1081+I1078+I1074</f>
        <v>1997</v>
      </c>
      <c r="J1073" s="123">
        <f t="shared" si="159"/>
        <v>100</v>
      </c>
    </row>
    <row r="1074" spans="1:10" ht="15.75">
      <c r="A1074" s="28" t="s">
        <v>228</v>
      </c>
      <c r="B1074" s="23" t="s">
        <v>66</v>
      </c>
      <c r="C1074" s="23" t="s">
        <v>241</v>
      </c>
      <c r="D1074" s="23" t="s">
        <v>241</v>
      </c>
      <c r="E1074" s="23" t="s">
        <v>283</v>
      </c>
      <c r="F1074" s="25"/>
      <c r="G1074" s="8">
        <f aca="true" t="shared" si="164" ref="G1074:I1076">G1075</f>
        <v>0</v>
      </c>
      <c r="H1074" s="8">
        <f t="shared" si="164"/>
        <v>540</v>
      </c>
      <c r="I1074" s="8">
        <f t="shared" si="164"/>
        <v>540</v>
      </c>
      <c r="J1074" s="123">
        <f t="shared" si="159"/>
        <v>100</v>
      </c>
    </row>
    <row r="1075" spans="1:10" ht="15.75">
      <c r="A1075" s="6" t="s">
        <v>282</v>
      </c>
      <c r="B1075" s="23" t="s">
        <v>66</v>
      </c>
      <c r="C1075" s="23" t="s">
        <v>241</v>
      </c>
      <c r="D1075" s="23" t="s">
        <v>241</v>
      </c>
      <c r="E1075" s="23" t="s">
        <v>284</v>
      </c>
      <c r="F1075" s="25"/>
      <c r="G1075" s="8">
        <f t="shared" si="164"/>
        <v>0</v>
      </c>
      <c r="H1075" s="8">
        <f t="shared" si="164"/>
        <v>540</v>
      </c>
      <c r="I1075" s="8">
        <f t="shared" si="164"/>
        <v>540</v>
      </c>
      <c r="J1075" s="123">
        <f t="shared" si="159"/>
        <v>100</v>
      </c>
    </row>
    <row r="1076" spans="1:10" ht="15.75">
      <c r="A1076" s="64" t="s">
        <v>323</v>
      </c>
      <c r="B1076" s="23" t="s">
        <v>66</v>
      </c>
      <c r="C1076" s="23" t="s">
        <v>241</v>
      </c>
      <c r="D1076" s="23" t="s">
        <v>241</v>
      </c>
      <c r="E1076" s="23" t="s">
        <v>174</v>
      </c>
      <c r="F1076" s="25"/>
      <c r="G1076" s="8">
        <f t="shared" si="164"/>
        <v>0</v>
      </c>
      <c r="H1076" s="8">
        <f t="shared" si="164"/>
        <v>540</v>
      </c>
      <c r="I1076" s="8">
        <f t="shared" si="164"/>
        <v>540</v>
      </c>
      <c r="J1076" s="123">
        <f t="shared" si="159"/>
        <v>100</v>
      </c>
    </row>
    <row r="1077" spans="1:10" ht="15.75">
      <c r="A1077" s="57" t="s">
        <v>275</v>
      </c>
      <c r="B1077" s="23" t="s">
        <v>66</v>
      </c>
      <c r="C1077" s="23" t="s">
        <v>241</v>
      </c>
      <c r="D1077" s="23" t="s">
        <v>241</v>
      </c>
      <c r="E1077" s="23" t="s">
        <v>175</v>
      </c>
      <c r="F1077" s="53" t="s">
        <v>276</v>
      </c>
      <c r="G1077" s="8">
        <v>0</v>
      </c>
      <c r="H1077" s="8">
        <v>540</v>
      </c>
      <c r="I1077" s="8">
        <v>540</v>
      </c>
      <c r="J1077" s="123">
        <f t="shared" si="159"/>
        <v>100</v>
      </c>
    </row>
    <row r="1078" spans="1:10" ht="15.75">
      <c r="A1078" s="56" t="s">
        <v>493</v>
      </c>
      <c r="B1078" s="23" t="s">
        <v>66</v>
      </c>
      <c r="C1078" s="23" t="s">
        <v>241</v>
      </c>
      <c r="D1078" s="23" t="s">
        <v>241</v>
      </c>
      <c r="E1078" s="24" t="s">
        <v>53</v>
      </c>
      <c r="F1078" s="25"/>
      <c r="G1078" s="8">
        <f aca="true" t="shared" si="165" ref="G1078:I1079">G1079</f>
        <v>0</v>
      </c>
      <c r="H1078" s="8">
        <f t="shared" si="165"/>
        <v>430</v>
      </c>
      <c r="I1078" s="8">
        <f t="shared" si="165"/>
        <v>430</v>
      </c>
      <c r="J1078" s="123">
        <f t="shared" si="159"/>
        <v>100</v>
      </c>
    </row>
    <row r="1079" spans="1:10" ht="31.5">
      <c r="A1079" s="28" t="s">
        <v>626</v>
      </c>
      <c r="B1079" s="23" t="s">
        <v>66</v>
      </c>
      <c r="C1079" s="23" t="s">
        <v>241</v>
      </c>
      <c r="D1079" s="23" t="s">
        <v>241</v>
      </c>
      <c r="E1079" s="24" t="s">
        <v>625</v>
      </c>
      <c r="F1079" s="25"/>
      <c r="G1079" s="8">
        <f t="shared" si="165"/>
        <v>0</v>
      </c>
      <c r="H1079" s="8">
        <f t="shared" si="165"/>
        <v>430</v>
      </c>
      <c r="I1079" s="8">
        <f t="shared" si="165"/>
        <v>430</v>
      </c>
      <c r="J1079" s="123">
        <f t="shared" si="159"/>
        <v>100</v>
      </c>
    </row>
    <row r="1080" spans="1:10" ht="15.75">
      <c r="A1080" s="61" t="s">
        <v>112</v>
      </c>
      <c r="B1080" s="23" t="s">
        <v>66</v>
      </c>
      <c r="C1080" s="23" t="s">
        <v>241</v>
      </c>
      <c r="D1080" s="23" t="s">
        <v>241</v>
      </c>
      <c r="E1080" s="24" t="s">
        <v>625</v>
      </c>
      <c r="F1080" s="25" t="s">
        <v>114</v>
      </c>
      <c r="G1080" s="8">
        <v>0</v>
      </c>
      <c r="H1080" s="8">
        <v>430</v>
      </c>
      <c r="I1080" s="8">
        <v>430</v>
      </c>
      <c r="J1080" s="123">
        <f t="shared" si="159"/>
        <v>100</v>
      </c>
    </row>
    <row r="1081" spans="1:10" ht="15.75">
      <c r="A1081" s="21" t="s">
        <v>81</v>
      </c>
      <c r="B1081" s="23" t="s">
        <v>66</v>
      </c>
      <c r="C1081" s="23" t="s">
        <v>241</v>
      </c>
      <c r="D1081" s="23" t="s">
        <v>241</v>
      </c>
      <c r="E1081" s="24" t="s">
        <v>273</v>
      </c>
      <c r="F1081" s="25"/>
      <c r="G1081" s="8">
        <f>G1084+G1086+G1082</f>
        <v>867</v>
      </c>
      <c r="H1081" s="8">
        <f>H1084+H1086+H1082</f>
        <v>1027</v>
      </c>
      <c r="I1081" s="8">
        <f>I1084+I1086+I1082</f>
        <v>1027</v>
      </c>
      <c r="J1081" s="123">
        <f t="shared" si="159"/>
        <v>100</v>
      </c>
    </row>
    <row r="1082" spans="1:10" ht="31.5">
      <c r="A1082" s="61" t="s">
        <v>346</v>
      </c>
      <c r="B1082" s="23" t="s">
        <v>66</v>
      </c>
      <c r="C1082" s="23" t="s">
        <v>241</v>
      </c>
      <c r="D1082" s="23" t="s">
        <v>241</v>
      </c>
      <c r="E1082" s="24" t="s">
        <v>303</v>
      </c>
      <c r="F1082" s="25"/>
      <c r="G1082" s="8">
        <f>G1083</f>
        <v>0</v>
      </c>
      <c r="H1082" s="8">
        <f>H1083</f>
        <v>111</v>
      </c>
      <c r="I1082" s="8">
        <f>I1083</f>
        <v>111</v>
      </c>
      <c r="J1082" s="123">
        <f t="shared" si="159"/>
        <v>100</v>
      </c>
    </row>
    <row r="1083" spans="1:10" ht="31.5">
      <c r="A1083" s="57" t="s">
        <v>341</v>
      </c>
      <c r="B1083" s="23" t="s">
        <v>66</v>
      </c>
      <c r="C1083" s="23" t="s">
        <v>241</v>
      </c>
      <c r="D1083" s="23" t="s">
        <v>241</v>
      </c>
      <c r="E1083" s="24" t="s">
        <v>303</v>
      </c>
      <c r="F1083" s="25" t="s">
        <v>225</v>
      </c>
      <c r="G1083" s="8">
        <v>0</v>
      </c>
      <c r="H1083" s="8">
        <v>111</v>
      </c>
      <c r="I1083" s="8">
        <v>111</v>
      </c>
      <c r="J1083" s="123">
        <f t="shared" si="159"/>
        <v>100</v>
      </c>
    </row>
    <row r="1084" spans="1:10" ht="31.5">
      <c r="A1084" s="28" t="s">
        <v>347</v>
      </c>
      <c r="B1084" s="23" t="s">
        <v>66</v>
      </c>
      <c r="C1084" s="23" t="s">
        <v>241</v>
      </c>
      <c r="D1084" s="23" t="s">
        <v>241</v>
      </c>
      <c r="E1084" s="24" t="s">
        <v>137</v>
      </c>
      <c r="F1084" s="25"/>
      <c r="G1084" s="8">
        <f>G1085</f>
        <v>705</v>
      </c>
      <c r="H1084" s="8">
        <f>H1085</f>
        <v>728</v>
      </c>
      <c r="I1084" s="8">
        <f>I1085</f>
        <v>728</v>
      </c>
      <c r="J1084" s="123">
        <f t="shared" si="159"/>
        <v>100</v>
      </c>
    </row>
    <row r="1085" spans="1:10" ht="15.75">
      <c r="A1085" s="57" t="s">
        <v>275</v>
      </c>
      <c r="B1085" s="51" t="s">
        <v>66</v>
      </c>
      <c r="C1085" s="51" t="s">
        <v>241</v>
      </c>
      <c r="D1085" s="51" t="s">
        <v>241</v>
      </c>
      <c r="E1085" s="52" t="s">
        <v>137</v>
      </c>
      <c r="F1085" s="53" t="s">
        <v>276</v>
      </c>
      <c r="G1085" s="87">
        <v>705</v>
      </c>
      <c r="H1085" s="87">
        <v>728</v>
      </c>
      <c r="I1085" s="87">
        <v>728</v>
      </c>
      <c r="J1085" s="123">
        <f t="shared" si="159"/>
        <v>100</v>
      </c>
    </row>
    <row r="1086" spans="1:10" ht="32.25" customHeight="1">
      <c r="A1086" s="56" t="s">
        <v>448</v>
      </c>
      <c r="B1086" s="51" t="s">
        <v>66</v>
      </c>
      <c r="C1086" s="51" t="s">
        <v>241</v>
      </c>
      <c r="D1086" s="51" t="s">
        <v>241</v>
      </c>
      <c r="E1086" s="52" t="s">
        <v>449</v>
      </c>
      <c r="F1086" s="53"/>
      <c r="G1086" s="87">
        <f>G1087</f>
        <v>162</v>
      </c>
      <c r="H1086" s="87">
        <f>H1087</f>
        <v>188</v>
      </c>
      <c r="I1086" s="87">
        <f>I1087</f>
        <v>188</v>
      </c>
      <c r="J1086" s="123">
        <f t="shared" si="159"/>
        <v>100</v>
      </c>
    </row>
    <row r="1087" spans="1:10" ht="15.75">
      <c r="A1087" s="57" t="s">
        <v>275</v>
      </c>
      <c r="B1087" s="51" t="s">
        <v>66</v>
      </c>
      <c r="C1087" s="51" t="s">
        <v>241</v>
      </c>
      <c r="D1087" s="51" t="s">
        <v>241</v>
      </c>
      <c r="E1087" s="52" t="s">
        <v>449</v>
      </c>
      <c r="F1087" s="53" t="s">
        <v>276</v>
      </c>
      <c r="G1087" s="87">
        <v>162</v>
      </c>
      <c r="H1087" s="87">
        <v>188</v>
      </c>
      <c r="I1087" s="87">
        <v>188</v>
      </c>
      <c r="J1087" s="123">
        <f t="shared" si="159"/>
        <v>100</v>
      </c>
    </row>
    <row r="1088" spans="1:10" ht="12" customHeight="1">
      <c r="A1088" s="61"/>
      <c r="B1088" s="23"/>
      <c r="C1088" s="23"/>
      <c r="D1088" s="23"/>
      <c r="E1088" s="24"/>
      <c r="F1088" s="25"/>
      <c r="G1088" s="8"/>
      <c r="H1088" s="8"/>
      <c r="I1088" s="8"/>
      <c r="J1088" s="123"/>
    </row>
    <row r="1089" spans="1:10" ht="15.75">
      <c r="A1089" s="28" t="s">
        <v>119</v>
      </c>
      <c r="B1089" s="23" t="s">
        <v>66</v>
      </c>
      <c r="C1089" s="51" t="s">
        <v>241</v>
      </c>
      <c r="D1089" s="51" t="s">
        <v>243</v>
      </c>
      <c r="E1089" s="52"/>
      <c r="F1089" s="53"/>
      <c r="G1089" s="8">
        <f>G1090</f>
        <v>847</v>
      </c>
      <c r="H1089" s="8">
        <f>H1090</f>
        <v>909</v>
      </c>
      <c r="I1089" s="8">
        <f>I1090</f>
        <v>909</v>
      </c>
      <c r="J1089" s="123">
        <f t="shared" si="159"/>
        <v>100</v>
      </c>
    </row>
    <row r="1090" spans="1:10" ht="15.75">
      <c r="A1090" s="21" t="s">
        <v>81</v>
      </c>
      <c r="B1090" s="23" t="s">
        <v>66</v>
      </c>
      <c r="C1090" s="51" t="s">
        <v>241</v>
      </c>
      <c r="D1090" s="51" t="s">
        <v>243</v>
      </c>
      <c r="E1090" s="24" t="s">
        <v>273</v>
      </c>
      <c r="F1090" s="53"/>
      <c r="G1090" s="8">
        <f>G1091+G1094+G1098+G1096</f>
        <v>847</v>
      </c>
      <c r="H1090" s="8">
        <f>H1091+H1094+H1098+H1096</f>
        <v>909</v>
      </c>
      <c r="I1090" s="8">
        <f>I1091+I1094+I1098+I1096</f>
        <v>909</v>
      </c>
      <c r="J1090" s="123">
        <f t="shared" si="159"/>
        <v>100</v>
      </c>
    </row>
    <row r="1091" spans="1:10" ht="47.25">
      <c r="A1091" s="21" t="s">
        <v>357</v>
      </c>
      <c r="B1091" s="23" t="s">
        <v>66</v>
      </c>
      <c r="C1091" s="51" t="s">
        <v>241</v>
      </c>
      <c r="D1091" s="51" t="s">
        <v>243</v>
      </c>
      <c r="E1091" s="23" t="s">
        <v>143</v>
      </c>
      <c r="F1091" s="53"/>
      <c r="G1091" s="8">
        <f>G1093+G1092</f>
        <v>445</v>
      </c>
      <c r="H1091" s="8">
        <f>H1093+H1092</f>
        <v>493</v>
      </c>
      <c r="I1091" s="8">
        <f>I1093+I1092</f>
        <v>493</v>
      </c>
      <c r="J1091" s="123">
        <f t="shared" si="159"/>
        <v>100</v>
      </c>
    </row>
    <row r="1092" spans="1:10" ht="15.75">
      <c r="A1092" s="61" t="s">
        <v>112</v>
      </c>
      <c r="B1092" s="23" t="s">
        <v>66</v>
      </c>
      <c r="C1092" s="51" t="s">
        <v>241</v>
      </c>
      <c r="D1092" s="51" t="s">
        <v>243</v>
      </c>
      <c r="E1092" s="23" t="s">
        <v>143</v>
      </c>
      <c r="F1092" s="53" t="s">
        <v>114</v>
      </c>
      <c r="G1092" s="8">
        <v>100</v>
      </c>
      <c r="H1092" s="8">
        <v>100</v>
      </c>
      <c r="I1092" s="8">
        <v>100</v>
      </c>
      <c r="J1092" s="123">
        <f t="shared" si="159"/>
        <v>100</v>
      </c>
    </row>
    <row r="1093" spans="1:10" ht="15.75">
      <c r="A1093" s="57" t="s">
        <v>342</v>
      </c>
      <c r="B1093" s="23" t="s">
        <v>66</v>
      </c>
      <c r="C1093" s="51" t="s">
        <v>241</v>
      </c>
      <c r="D1093" s="51" t="s">
        <v>243</v>
      </c>
      <c r="E1093" s="23" t="s">
        <v>143</v>
      </c>
      <c r="F1093" s="53" t="s">
        <v>343</v>
      </c>
      <c r="G1093" s="8">
        <v>345</v>
      </c>
      <c r="H1093" s="8">
        <v>393</v>
      </c>
      <c r="I1093" s="8">
        <v>393</v>
      </c>
      <c r="J1093" s="123">
        <f t="shared" si="159"/>
        <v>100</v>
      </c>
    </row>
    <row r="1094" spans="1:10" ht="31.5">
      <c r="A1094" s="28" t="s">
        <v>347</v>
      </c>
      <c r="B1094" s="23" t="s">
        <v>66</v>
      </c>
      <c r="C1094" s="51" t="s">
        <v>241</v>
      </c>
      <c r="D1094" s="51" t="s">
        <v>243</v>
      </c>
      <c r="E1094" s="23" t="s">
        <v>137</v>
      </c>
      <c r="F1094" s="53"/>
      <c r="G1094" s="8">
        <f>G1095</f>
        <v>15</v>
      </c>
      <c r="H1094" s="8">
        <f>H1095</f>
        <v>10</v>
      </c>
      <c r="I1094" s="8">
        <f>I1095</f>
        <v>10</v>
      </c>
      <c r="J1094" s="123">
        <f t="shared" si="159"/>
        <v>100</v>
      </c>
    </row>
    <row r="1095" spans="1:10" ht="15.75">
      <c r="A1095" s="57" t="s">
        <v>342</v>
      </c>
      <c r="B1095" s="23" t="s">
        <v>66</v>
      </c>
      <c r="C1095" s="51" t="s">
        <v>241</v>
      </c>
      <c r="D1095" s="51" t="s">
        <v>243</v>
      </c>
      <c r="E1095" s="23" t="s">
        <v>137</v>
      </c>
      <c r="F1095" s="53" t="s">
        <v>343</v>
      </c>
      <c r="G1095" s="8">
        <v>15</v>
      </c>
      <c r="H1095" s="8">
        <v>10</v>
      </c>
      <c r="I1095" s="8">
        <v>10</v>
      </c>
      <c r="J1095" s="123">
        <f t="shared" si="159"/>
        <v>100</v>
      </c>
    </row>
    <row r="1096" spans="1:10" ht="63">
      <c r="A1096" s="57" t="s">
        <v>352</v>
      </c>
      <c r="B1096" s="23" t="s">
        <v>66</v>
      </c>
      <c r="C1096" s="51" t="s">
        <v>241</v>
      </c>
      <c r="D1096" s="51" t="s">
        <v>243</v>
      </c>
      <c r="E1096" s="23" t="s">
        <v>96</v>
      </c>
      <c r="F1096" s="53"/>
      <c r="G1096" s="8">
        <f>G1097</f>
        <v>137</v>
      </c>
      <c r="H1096" s="8">
        <f>H1097</f>
        <v>137</v>
      </c>
      <c r="I1096" s="8">
        <f>I1097</f>
        <v>137</v>
      </c>
      <c r="J1096" s="123">
        <f t="shared" si="159"/>
        <v>100</v>
      </c>
    </row>
    <row r="1097" spans="1:10" ht="15.75">
      <c r="A1097" s="61" t="s">
        <v>112</v>
      </c>
      <c r="B1097" s="23" t="s">
        <v>66</v>
      </c>
      <c r="C1097" s="51" t="s">
        <v>241</v>
      </c>
      <c r="D1097" s="51" t="s">
        <v>243</v>
      </c>
      <c r="E1097" s="23" t="s">
        <v>96</v>
      </c>
      <c r="F1097" s="53" t="s">
        <v>114</v>
      </c>
      <c r="G1097" s="8">
        <v>137</v>
      </c>
      <c r="H1097" s="8">
        <v>137</v>
      </c>
      <c r="I1097" s="8">
        <v>137</v>
      </c>
      <c r="J1097" s="123">
        <f t="shared" si="159"/>
        <v>100</v>
      </c>
    </row>
    <row r="1098" spans="1:10" ht="32.25" customHeight="1">
      <c r="A1098" s="56" t="s">
        <v>431</v>
      </c>
      <c r="B1098" s="51" t="s">
        <v>66</v>
      </c>
      <c r="C1098" s="51" t="s">
        <v>241</v>
      </c>
      <c r="D1098" s="51" t="s">
        <v>243</v>
      </c>
      <c r="E1098" s="51" t="s">
        <v>123</v>
      </c>
      <c r="F1098" s="53"/>
      <c r="G1098" s="87">
        <f aca="true" t="shared" si="166" ref="G1098:I1099">G1099</f>
        <v>250</v>
      </c>
      <c r="H1098" s="87">
        <f t="shared" si="166"/>
        <v>269</v>
      </c>
      <c r="I1098" s="87">
        <f t="shared" si="166"/>
        <v>269</v>
      </c>
      <c r="J1098" s="123">
        <f t="shared" si="159"/>
        <v>100</v>
      </c>
    </row>
    <row r="1099" spans="1:10" ht="15.75">
      <c r="A1099" s="56" t="s">
        <v>472</v>
      </c>
      <c r="B1099" s="51" t="s">
        <v>66</v>
      </c>
      <c r="C1099" s="51" t="s">
        <v>241</v>
      </c>
      <c r="D1099" s="51" t="s">
        <v>243</v>
      </c>
      <c r="E1099" s="52" t="s">
        <v>473</v>
      </c>
      <c r="F1099" s="53"/>
      <c r="G1099" s="87">
        <f t="shared" si="166"/>
        <v>250</v>
      </c>
      <c r="H1099" s="87">
        <f t="shared" si="166"/>
        <v>269</v>
      </c>
      <c r="I1099" s="87">
        <f t="shared" si="166"/>
        <v>269</v>
      </c>
      <c r="J1099" s="123">
        <f t="shared" si="159"/>
        <v>100</v>
      </c>
    </row>
    <row r="1100" spans="1:10" ht="15.75">
      <c r="A1100" s="61" t="s">
        <v>112</v>
      </c>
      <c r="B1100" s="51" t="s">
        <v>66</v>
      </c>
      <c r="C1100" s="51" t="s">
        <v>241</v>
      </c>
      <c r="D1100" s="51" t="s">
        <v>243</v>
      </c>
      <c r="E1100" s="52" t="s">
        <v>473</v>
      </c>
      <c r="F1100" s="53" t="s">
        <v>114</v>
      </c>
      <c r="G1100" s="87">
        <v>250</v>
      </c>
      <c r="H1100" s="87">
        <v>269</v>
      </c>
      <c r="I1100" s="87">
        <v>269</v>
      </c>
      <c r="J1100" s="123">
        <f t="shared" si="159"/>
        <v>100</v>
      </c>
    </row>
    <row r="1101" spans="1:10" ht="12" customHeight="1">
      <c r="A1101" s="61"/>
      <c r="B1101" s="23"/>
      <c r="C1101" s="23"/>
      <c r="D1101" s="23"/>
      <c r="E1101" s="24"/>
      <c r="F1101" s="25"/>
      <c r="G1101" s="8"/>
      <c r="H1101" s="8"/>
      <c r="I1101" s="8"/>
      <c r="J1101" s="123"/>
    </row>
    <row r="1102" spans="1:10" ht="16.5" customHeight="1">
      <c r="A1102" s="59" t="s">
        <v>418</v>
      </c>
      <c r="B1102" s="27" t="s">
        <v>66</v>
      </c>
      <c r="C1102" s="27" t="s">
        <v>245</v>
      </c>
      <c r="D1102" s="27"/>
      <c r="E1102" s="38"/>
      <c r="F1102" s="39"/>
      <c r="G1102" s="3">
        <f>G1103+G1123</f>
        <v>147824</v>
      </c>
      <c r="H1102" s="3">
        <f>H1103+H1123</f>
        <v>154904</v>
      </c>
      <c r="I1102" s="3">
        <f>I1103+I1123</f>
        <v>153931</v>
      </c>
      <c r="J1102" s="124">
        <f aca="true" t="shared" si="167" ref="J1102:J1164">I1102/H1102*100</f>
        <v>99.37186902855963</v>
      </c>
    </row>
    <row r="1103" spans="1:10" ht="15.75">
      <c r="A1103" s="28" t="s">
        <v>124</v>
      </c>
      <c r="B1103" s="23" t="s">
        <v>66</v>
      </c>
      <c r="C1103" s="23" t="s">
        <v>245</v>
      </c>
      <c r="D1103" s="23" t="s">
        <v>236</v>
      </c>
      <c r="E1103" s="31"/>
      <c r="F1103" s="32"/>
      <c r="G1103" s="8">
        <f>G1111+G1119+G1104</f>
        <v>133554</v>
      </c>
      <c r="H1103" s="8">
        <f>H1111+H1119+H1104</f>
        <v>140570</v>
      </c>
      <c r="I1103" s="8">
        <f>I1111+I1119+I1104</f>
        <v>139600</v>
      </c>
      <c r="J1103" s="123">
        <f t="shared" si="167"/>
        <v>99.309952336914</v>
      </c>
    </row>
    <row r="1104" spans="1:10" ht="15.75">
      <c r="A1104" s="28" t="s">
        <v>228</v>
      </c>
      <c r="B1104" s="23" t="s">
        <v>66</v>
      </c>
      <c r="C1104" s="23" t="s">
        <v>245</v>
      </c>
      <c r="D1104" s="23" t="s">
        <v>236</v>
      </c>
      <c r="E1104" s="23" t="s">
        <v>283</v>
      </c>
      <c r="F1104" s="25"/>
      <c r="G1104" s="8">
        <f>G1108+G1105</f>
        <v>0</v>
      </c>
      <c r="H1104" s="8">
        <f>H1108+H1105</f>
        <v>7084</v>
      </c>
      <c r="I1104" s="8">
        <f>I1108+I1105</f>
        <v>6721</v>
      </c>
      <c r="J1104" s="123">
        <f t="shared" si="167"/>
        <v>94.87577639751554</v>
      </c>
    </row>
    <row r="1105" spans="1:10" ht="31.5">
      <c r="A1105" s="113" t="s">
        <v>560</v>
      </c>
      <c r="B1105" s="23" t="s">
        <v>66</v>
      </c>
      <c r="C1105" s="23" t="s">
        <v>245</v>
      </c>
      <c r="D1105" s="23" t="s">
        <v>236</v>
      </c>
      <c r="E1105" s="23" t="s">
        <v>561</v>
      </c>
      <c r="F1105" s="25"/>
      <c r="G1105" s="8">
        <f aca="true" t="shared" si="168" ref="G1105:I1106">G1106</f>
        <v>0</v>
      </c>
      <c r="H1105" s="8">
        <f t="shared" si="168"/>
        <v>182</v>
      </c>
      <c r="I1105" s="8">
        <f t="shared" si="168"/>
        <v>182</v>
      </c>
      <c r="J1105" s="123">
        <f t="shared" si="167"/>
        <v>100</v>
      </c>
    </row>
    <row r="1106" spans="1:10" ht="31.5">
      <c r="A1106" s="113" t="s">
        <v>560</v>
      </c>
      <c r="B1106" s="23" t="s">
        <v>66</v>
      </c>
      <c r="C1106" s="23" t="s">
        <v>245</v>
      </c>
      <c r="D1106" s="23" t="s">
        <v>236</v>
      </c>
      <c r="E1106" s="23" t="s">
        <v>562</v>
      </c>
      <c r="F1106" s="25"/>
      <c r="G1106" s="8">
        <f t="shared" si="168"/>
        <v>0</v>
      </c>
      <c r="H1106" s="8">
        <f t="shared" si="168"/>
        <v>182</v>
      </c>
      <c r="I1106" s="8">
        <f t="shared" si="168"/>
        <v>182</v>
      </c>
      <c r="J1106" s="123">
        <f t="shared" si="167"/>
        <v>100</v>
      </c>
    </row>
    <row r="1107" spans="1:10" ht="15.75">
      <c r="A1107" s="61" t="s">
        <v>112</v>
      </c>
      <c r="B1107" s="23" t="s">
        <v>66</v>
      </c>
      <c r="C1107" s="23" t="s">
        <v>245</v>
      </c>
      <c r="D1107" s="23" t="s">
        <v>236</v>
      </c>
      <c r="E1107" s="23" t="s">
        <v>562</v>
      </c>
      <c r="F1107" s="25" t="s">
        <v>114</v>
      </c>
      <c r="G1107" s="8">
        <v>0</v>
      </c>
      <c r="H1107" s="8">
        <v>182</v>
      </c>
      <c r="I1107" s="8">
        <v>182</v>
      </c>
      <c r="J1107" s="123">
        <f t="shared" si="167"/>
        <v>100</v>
      </c>
    </row>
    <row r="1108" spans="1:10" ht="15.75">
      <c r="A1108" s="6" t="s">
        <v>282</v>
      </c>
      <c r="B1108" s="23" t="s">
        <v>66</v>
      </c>
      <c r="C1108" s="23" t="s">
        <v>245</v>
      </c>
      <c r="D1108" s="23" t="s">
        <v>236</v>
      </c>
      <c r="E1108" s="23" t="s">
        <v>284</v>
      </c>
      <c r="F1108" s="25"/>
      <c r="G1108" s="8">
        <f aca="true" t="shared" si="169" ref="G1108:I1109">G1109</f>
        <v>0</v>
      </c>
      <c r="H1108" s="8">
        <f t="shared" si="169"/>
        <v>6902</v>
      </c>
      <c r="I1108" s="8">
        <f t="shared" si="169"/>
        <v>6539</v>
      </c>
      <c r="J1108" s="123">
        <f t="shared" si="167"/>
        <v>94.74065488264272</v>
      </c>
    </row>
    <row r="1109" spans="1:10" ht="15.75">
      <c r="A1109" s="64" t="s">
        <v>323</v>
      </c>
      <c r="B1109" s="23" t="s">
        <v>66</v>
      </c>
      <c r="C1109" s="23" t="s">
        <v>245</v>
      </c>
      <c r="D1109" s="23" t="s">
        <v>236</v>
      </c>
      <c r="E1109" s="23" t="s">
        <v>174</v>
      </c>
      <c r="F1109" s="25"/>
      <c r="G1109" s="8">
        <f t="shared" si="169"/>
        <v>0</v>
      </c>
      <c r="H1109" s="8">
        <f t="shared" si="169"/>
        <v>6902</v>
      </c>
      <c r="I1109" s="8">
        <f t="shared" si="169"/>
        <v>6539</v>
      </c>
      <c r="J1109" s="123">
        <f t="shared" si="167"/>
        <v>94.74065488264272</v>
      </c>
    </row>
    <row r="1110" spans="1:10" ht="15.75">
      <c r="A1110" s="61" t="s">
        <v>112</v>
      </c>
      <c r="B1110" s="23" t="s">
        <v>66</v>
      </c>
      <c r="C1110" s="23" t="s">
        <v>245</v>
      </c>
      <c r="D1110" s="23" t="s">
        <v>236</v>
      </c>
      <c r="E1110" s="23" t="s">
        <v>175</v>
      </c>
      <c r="F1110" s="53" t="s">
        <v>114</v>
      </c>
      <c r="G1110" s="8">
        <v>0</v>
      </c>
      <c r="H1110" s="8">
        <v>6902</v>
      </c>
      <c r="I1110" s="8">
        <v>6539</v>
      </c>
      <c r="J1110" s="123">
        <f t="shared" si="167"/>
        <v>94.74065488264272</v>
      </c>
    </row>
    <row r="1111" spans="1:10" ht="31.5">
      <c r="A1111" s="28" t="s">
        <v>434</v>
      </c>
      <c r="B1111" s="23" t="s">
        <v>66</v>
      </c>
      <c r="C1111" s="23" t="s">
        <v>245</v>
      </c>
      <c r="D1111" s="23" t="s">
        <v>236</v>
      </c>
      <c r="E1111" s="24" t="s">
        <v>138</v>
      </c>
      <c r="F1111" s="32"/>
      <c r="G1111" s="8">
        <f>G1117+G1112+G1115</f>
        <v>99714</v>
      </c>
      <c r="H1111" s="8">
        <f>H1117+H1112+H1115</f>
        <v>99646</v>
      </c>
      <c r="I1111" s="8">
        <f>I1117+I1112+I1115</f>
        <v>99091</v>
      </c>
      <c r="J1111" s="123">
        <f t="shared" si="167"/>
        <v>99.4430283202537</v>
      </c>
    </row>
    <row r="1112" spans="1:10" ht="15.75">
      <c r="A1112" s="28" t="s">
        <v>435</v>
      </c>
      <c r="B1112" s="23" t="s">
        <v>66</v>
      </c>
      <c r="C1112" s="23" t="s">
        <v>245</v>
      </c>
      <c r="D1112" s="23" t="s">
        <v>236</v>
      </c>
      <c r="E1112" s="24" t="s">
        <v>436</v>
      </c>
      <c r="F1112" s="32"/>
      <c r="G1112" s="8">
        <f>G1113+G1114</f>
        <v>13435</v>
      </c>
      <c r="H1112" s="8">
        <f>H1113+H1114</f>
        <v>13435</v>
      </c>
      <c r="I1112" s="8">
        <f>I1113+I1114</f>
        <v>13428</v>
      </c>
      <c r="J1112" s="123">
        <f t="shared" si="167"/>
        <v>99.94789728321548</v>
      </c>
    </row>
    <row r="1113" spans="1:10" ht="15.75">
      <c r="A1113" s="61" t="s">
        <v>112</v>
      </c>
      <c r="B1113" s="23" t="s">
        <v>66</v>
      </c>
      <c r="C1113" s="23" t="s">
        <v>245</v>
      </c>
      <c r="D1113" s="23" t="s">
        <v>236</v>
      </c>
      <c r="E1113" s="24" t="s">
        <v>436</v>
      </c>
      <c r="F1113" s="25" t="s">
        <v>114</v>
      </c>
      <c r="G1113" s="8">
        <v>13300</v>
      </c>
      <c r="H1113" s="8">
        <v>13300</v>
      </c>
      <c r="I1113" s="8">
        <v>13293</v>
      </c>
      <c r="J1113" s="123">
        <f t="shared" si="167"/>
        <v>99.94736842105263</v>
      </c>
    </row>
    <row r="1114" spans="1:10" ht="15.75">
      <c r="A1114" s="28" t="s">
        <v>285</v>
      </c>
      <c r="B1114" s="23" t="s">
        <v>66</v>
      </c>
      <c r="C1114" s="23" t="s">
        <v>245</v>
      </c>
      <c r="D1114" s="23" t="s">
        <v>236</v>
      </c>
      <c r="E1114" s="24" t="s">
        <v>437</v>
      </c>
      <c r="F1114" s="25" t="s">
        <v>286</v>
      </c>
      <c r="G1114" s="8">
        <v>135</v>
      </c>
      <c r="H1114" s="8">
        <v>135</v>
      </c>
      <c r="I1114" s="8">
        <v>135</v>
      </c>
      <c r="J1114" s="123">
        <f t="shared" si="167"/>
        <v>100</v>
      </c>
    </row>
    <row r="1115" spans="1:10" ht="47.25">
      <c r="A1115" s="56" t="s">
        <v>37</v>
      </c>
      <c r="B1115" s="51" t="s">
        <v>66</v>
      </c>
      <c r="C1115" s="51" t="s">
        <v>245</v>
      </c>
      <c r="D1115" s="51" t="s">
        <v>236</v>
      </c>
      <c r="E1115" s="52" t="s">
        <v>438</v>
      </c>
      <c r="F1115" s="53"/>
      <c r="G1115" s="87">
        <f>G1116</f>
        <v>89</v>
      </c>
      <c r="H1115" s="87">
        <f>H1116</f>
        <v>89</v>
      </c>
      <c r="I1115" s="87">
        <f>I1116</f>
        <v>89</v>
      </c>
      <c r="J1115" s="123">
        <f t="shared" si="167"/>
        <v>100</v>
      </c>
    </row>
    <row r="1116" spans="1:10" ht="15.75">
      <c r="A1116" s="61" t="s">
        <v>112</v>
      </c>
      <c r="B1116" s="51" t="s">
        <v>66</v>
      </c>
      <c r="C1116" s="51" t="s">
        <v>245</v>
      </c>
      <c r="D1116" s="51" t="s">
        <v>236</v>
      </c>
      <c r="E1116" s="52" t="s">
        <v>438</v>
      </c>
      <c r="F1116" s="53" t="s">
        <v>114</v>
      </c>
      <c r="G1116" s="87">
        <v>89</v>
      </c>
      <c r="H1116" s="87">
        <v>89</v>
      </c>
      <c r="I1116" s="87">
        <v>89</v>
      </c>
      <c r="J1116" s="123">
        <f t="shared" si="167"/>
        <v>100</v>
      </c>
    </row>
    <row r="1117" spans="1:10" ht="15.75">
      <c r="A1117" s="6" t="s">
        <v>217</v>
      </c>
      <c r="B1117" s="23" t="s">
        <v>66</v>
      </c>
      <c r="C1117" s="23" t="s">
        <v>245</v>
      </c>
      <c r="D1117" s="23" t="s">
        <v>236</v>
      </c>
      <c r="E1117" s="24" t="s">
        <v>139</v>
      </c>
      <c r="F1117" s="25"/>
      <c r="G1117" s="8">
        <f>G1118</f>
        <v>86190</v>
      </c>
      <c r="H1117" s="8">
        <f>H1118</f>
        <v>86122</v>
      </c>
      <c r="I1117" s="8">
        <f>I1118</f>
        <v>85574</v>
      </c>
      <c r="J1117" s="123">
        <f t="shared" si="167"/>
        <v>99.36369336522608</v>
      </c>
    </row>
    <row r="1118" spans="1:10" ht="15.75">
      <c r="A1118" s="61" t="s">
        <v>112</v>
      </c>
      <c r="B1118" s="23" t="s">
        <v>66</v>
      </c>
      <c r="C1118" s="23" t="s">
        <v>245</v>
      </c>
      <c r="D1118" s="23" t="s">
        <v>236</v>
      </c>
      <c r="E1118" s="24" t="s">
        <v>139</v>
      </c>
      <c r="F1118" s="25" t="s">
        <v>114</v>
      </c>
      <c r="G1118" s="8">
        <v>86190</v>
      </c>
      <c r="H1118" s="8">
        <v>86122</v>
      </c>
      <c r="I1118" s="8">
        <v>85574</v>
      </c>
      <c r="J1118" s="123">
        <f t="shared" si="167"/>
        <v>99.36369336522608</v>
      </c>
    </row>
    <row r="1119" spans="1:10" ht="15.75">
      <c r="A1119" s="28" t="s">
        <v>226</v>
      </c>
      <c r="B1119" s="23" t="s">
        <v>66</v>
      </c>
      <c r="C1119" s="23" t="s">
        <v>245</v>
      </c>
      <c r="D1119" s="23" t="s">
        <v>236</v>
      </c>
      <c r="E1119" s="24" t="s">
        <v>140</v>
      </c>
      <c r="F1119" s="25"/>
      <c r="G1119" s="8">
        <f aca="true" t="shared" si="170" ref="G1119:I1120">G1120</f>
        <v>33840</v>
      </c>
      <c r="H1119" s="8">
        <f t="shared" si="170"/>
        <v>33840</v>
      </c>
      <c r="I1119" s="8">
        <f t="shared" si="170"/>
        <v>33788</v>
      </c>
      <c r="J1119" s="123">
        <f t="shared" si="167"/>
        <v>99.84633569739952</v>
      </c>
    </row>
    <row r="1120" spans="1:10" ht="15.75">
      <c r="A1120" s="6" t="s">
        <v>217</v>
      </c>
      <c r="B1120" s="23" t="s">
        <v>66</v>
      </c>
      <c r="C1120" s="23" t="s">
        <v>245</v>
      </c>
      <c r="D1120" s="23" t="s">
        <v>236</v>
      </c>
      <c r="E1120" s="24" t="s">
        <v>141</v>
      </c>
      <c r="F1120" s="25" t="s">
        <v>142</v>
      </c>
      <c r="G1120" s="8">
        <f t="shared" si="170"/>
        <v>33840</v>
      </c>
      <c r="H1120" s="8">
        <f t="shared" si="170"/>
        <v>33840</v>
      </c>
      <c r="I1120" s="8">
        <f t="shared" si="170"/>
        <v>33788</v>
      </c>
      <c r="J1120" s="123">
        <f t="shared" si="167"/>
        <v>99.84633569739952</v>
      </c>
    </row>
    <row r="1121" spans="1:10" ht="15.75">
      <c r="A1121" s="61" t="s">
        <v>112</v>
      </c>
      <c r="B1121" s="23" t="s">
        <v>66</v>
      </c>
      <c r="C1121" s="23" t="s">
        <v>245</v>
      </c>
      <c r="D1121" s="23" t="s">
        <v>236</v>
      </c>
      <c r="E1121" s="24" t="s">
        <v>141</v>
      </c>
      <c r="F1121" s="25" t="s">
        <v>114</v>
      </c>
      <c r="G1121" s="8">
        <v>33840</v>
      </c>
      <c r="H1121" s="8">
        <v>33840</v>
      </c>
      <c r="I1121" s="8">
        <v>33788</v>
      </c>
      <c r="J1121" s="123">
        <f t="shared" si="167"/>
        <v>99.84633569739952</v>
      </c>
    </row>
    <row r="1122" spans="1:10" ht="12" customHeight="1">
      <c r="A1122" s="61"/>
      <c r="B1122" s="23"/>
      <c r="C1122" s="23"/>
      <c r="D1122" s="23"/>
      <c r="E1122" s="24"/>
      <c r="F1122" s="25"/>
      <c r="G1122" s="8"/>
      <c r="H1122" s="8"/>
      <c r="I1122" s="8"/>
      <c r="J1122" s="123"/>
    </row>
    <row r="1123" spans="1:10" ht="15.75">
      <c r="A1123" s="28" t="s">
        <v>433</v>
      </c>
      <c r="B1123" s="23" t="s">
        <v>66</v>
      </c>
      <c r="C1123" s="18" t="s">
        <v>245</v>
      </c>
      <c r="D1123" s="18" t="s">
        <v>239</v>
      </c>
      <c r="E1123" s="17"/>
      <c r="F1123" s="19"/>
      <c r="G1123" s="8">
        <f>G1124+G1131+G1127</f>
        <v>14270</v>
      </c>
      <c r="H1123" s="8">
        <f>H1124+H1131+H1127</f>
        <v>14334</v>
      </c>
      <c r="I1123" s="8">
        <f>I1124+I1131+I1127</f>
        <v>14331</v>
      </c>
      <c r="J1123" s="123">
        <f t="shared" si="167"/>
        <v>99.97907074089576</v>
      </c>
    </row>
    <row r="1124" spans="1:10" ht="47.25">
      <c r="A1124" s="21" t="s">
        <v>111</v>
      </c>
      <c r="B1124" s="23" t="s">
        <v>66</v>
      </c>
      <c r="C1124" s="23" t="s">
        <v>245</v>
      </c>
      <c r="D1124" s="18" t="s">
        <v>239</v>
      </c>
      <c r="E1124" s="23" t="s">
        <v>113</v>
      </c>
      <c r="F1124" s="25"/>
      <c r="G1124" s="8">
        <f aca="true" t="shared" si="171" ref="G1124:I1125">G1125</f>
        <v>5774</v>
      </c>
      <c r="H1124" s="8">
        <f t="shared" si="171"/>
        <v>5774</v>
      </c>
      <c r="I1124" s="8">
        <f t="shared" si="171"/>
        <v>5774</v>
      </c>
      <c r="J1124" s="123">
        <f t="shared" si="167"/>
        <v>100</v>
      </c>
    </row>
    <row r="1125" spans="1:10" ht="15.75">
      <c r="A1125" s="6" t="s">
        <v>222</v>
      </c>
      <c r="B1125" s="23" t="s">
        <v>66</v>
      </c>
      <c r="C1125" s="23" t="s">
        <v>245</v>
      </c>
      <c r="D1125" s="18" t="s">
        <v>239</v>
      </c>
      <c r="E1125" s="23" t="s">
        <v>297</v>
      </c>
      <c r="F1125" s="25"/>
      <c r="G1125" s="8">
        <f t="shared" si="171"/>
        <v>5774</v>
      </c>
      <c r="H1125" s="8">
        <f t="shared" si="171"/>
        <v>5774</v>
      </c>
      <c r="I1125" s="8">
        <f t="shared" si="171"/>
        <v>5774</v>
      </c>
      <c r="J1125" s="123">
        <f t="shared" si="167"/>
        <v>100</v>
      </c>
    </row>
    <row r="1126" spans="1:10" ht="15.75">
      <c r="A1126" s="57" t="s">
        <v>275</v>
      </c>
      <c r="B1126" s="23" t="s">
        <v>66</v>
      </c>
      <c r="C1126" s="23" t="s">
        <v>245</v>
      </c>
      <c r="D1126" s="18" t="s">
        <v>239</v>
      </c>
      <c r="E1126" s="23" t="s">
        <v>297</v>
      </c>
      <c r="F1126" s="25" t="s">
        <v>276</v>
      </c>
      <c r="G1126" s="8">
        <v>5774</v>
      </c>
      <c r="H1126" s="8">
        <v>5774</v>
      </c>
      <c r="I1126" s="8">
        <v>5774</v>
      </c>
      <c r="J1126" s="123">
        <f t="shared" si="167"/>
        <v>100</v>
      </c>
    </row>
    <row r="1127" spans="1:10" ht="15.75">
      <c r="A1127" s="28" t="s">
        <v>228</v>
      </c>
      <c r="B1127" s="23" t="s">
        <v>66</v>
      </c>
      <c r="C1127" s="23" t="s">
        <v>245</v>
      </c>
      <c r="D1127" s="23" t="s">
        <v>239</v>
      </c>
      <c r="E1127" s="23" t="s">
        <v>283</v>
      </c>
      <c r="F1127" s="25"/>
      <c r="G1127" s="8">
        <f aca="true" t="shared" si="172" ref="G1127:I1129">G1128</f>
        <v>0</v>
      </c>
      <c r="H1127" s="8">
        <f t="shared" si="172"/>
        <v>24</v>
      </c>
      <c r="I1127" s="8">
        <f t="shared" si="172"/>
        <v>24</v>
      </c>
      <c r="J1127" s="123">
        <f t="shared" si="167"/>
        <v>100</v>
      </c>
    </row>
    <row r="1128" spans="1:10" ht="15.75">
      <c r="A1128" s="6" t="s">
        <v>282</v>
      </c>
      <c r="B1128" s="23" t="s">
        <v>66</v>
      </c>
      <c r="C1128" s="23" t="s">
        <v>245</v>
      </c>
      <c r="D1128" s="23" t="s">
        <v>239</v>
      </c>
      <c r="E1128" s="23" t="s">
        <v>284</v>
      </c>
      <c r="F1128" s="25"/>
      <c r="G1128" s="8">
        <f t="shared" si="172"/>
        <v>0</v>
      </c>
      <c r="H1128" s="8">
        <f t="shared" si="172"/>
        <v>24</v>
      </c>
      <c r="I1128" s="8">
        <f t="shared" si="172"/>
        <v>24</v>
      </c>
      <c r="J1128" s="123">
        <f t="shared" si="167"/>
        <v>100</v>
      </c>
    </row>
    <row r="1129" spans="1:10" ht="15.75">
      <c r="A1129" s="64" t="s">
        <v>323</v>
      </c>
      <c r="B1129" s="23" t="s">
        <v>66</v>
      </c>
      <c r="C1129" s="23" t="s">
        <v>245</v>
      </c>
      <c r="D1129" s="23" t="s">
        <v>239</v>
      </c>
      <c r="E1129" s="23" t="s">
        <v>174</v>
      </c>
      <c r="F1129" s="25"/>
      <c r="G1129" s="8">
        <f t="shared" si="172"/>
        <v>0</v>
      </c>
      <c r="H1129" s="8">
        <f t="shared" si="172"/>
        <v>24</v>
      </c>
      <c r="I1129" s="8">
        <f t="shared" si="172"/>
        <v>24</v>
      </c>
      <c r="J1129" s="123">
        <f t="shared" si="167"/>
        <v>100</v>
      </c>
    </row>
    <row r="1130" spans="1:10" ht="15.75">
      <c r="A1130" s="28" t="s">
        <v>285</v>
      </c>
      <c r="B1130" s="23" t="s">
        <v>66</v>
      </c>
      <c r="C1130" s="23" t="s">
        <v>245</v>
      </c>
      <c r="D1130" s="23" t="s">
        <v>239</v>
      </c>
      <c r="E1130" s="23" t="s">
        <v>175</v>
      </c>
      <c r="F1130" s="53" t="s">
        <v>286</v>
      </c>
      <c r="G1130" s="8">
        <v>0</v>
      </c>
      <c r="H1130" s="8">
        <v>24</v>
      </c>
      <c r="I1130" s="8">
        <v>24</v>
      </c>
      <c r="J1130" s="123">
        <f t="shared" si="167"/>
        <v>100</v>
      </c>
    </row>
    <row r="1131" spans="1:10" ht="15.75">
      <c r="A1131" s="21" t="s">
        <v>81</v>
      </c>
      <c r="B1131" s="23" t="s">
        <v>66</v>
      </c>
      <c r="C1131" s="23" t="s">
        <v>245</v>
      </c>
      <c r="D1131" s="18" t="s">
        <v>239</v>
      </c>
      <c r="E1131" s="23" t="s">
        <v>273</v>
      </c>
      <c r="F1131" s="25"/>
      <c r="G1131" s="8">
        <f>G1132+G1141+G1145+G1149+G1154+G1156+G1143+G1137+G1135+G1139+G1147</f>
        <v>8496</v>
      </c>
      <c r="H1131" s="8">
        <f>H1132+H1141+H1145+H1149+H1154+H1156+H1143+H1137+H1135+H1139+H1147</f>
        <v>8536</v>
      </c>
      <c r="I1131" s="8">
        <f>I1132+I1141+I1145+I1149+I1154+I1156+I1143+I1137+I1135+I1139+I1147</f>
        <v>8533</v>
      </c>
      <c r="J1131" s="123">
        <f t="shared" si="167"/>
        <v>99.96485473289597</v>
      </c>
    </row>
    <row r="1132" spans="1:10" ht="47.25">
      <c r="A1132" s="21" t="s">
        <v>357</v>
      </c>
      <c r="B1132" s="23" t="s">
        <v>66</v>
      </c>
      <c r="C1132" s="23" t="s">
        <v>245</v>
      </c>
      <c r="D1132" s="18" t="s">
        <v>239</v>
      </c>
      <c r="E1132" s="23" t="s">
        <v>143</v>
      </c>
      <c r="F1132" s="25"/>
      <c r="G1132" s="8">
        <f>G1133+G1134</f>
        <v>3380</v>
      </c>
      <c r="H1132" s="8">
        <f>H1133+H1134</f>
        <v>3332</v>
      </c>
      <c r="I1132" s="8">
        <f>I1133+I1134</f>
        <v>3329</v>
      </c>
      <c r="J1132" s="123">
        <f t="shared" si="167"/>
        <v>99.90996398559425</v>
      </c>
    </row>
    <row r="1133" spans="1:10" ht="15.75">
      <c r="A1133" s="61" t="s">
        <v>112</v>
      </c>
      <c r="B1133" s="23" t="s">
        <v>66</v>
      </c>
      <c r="C1133" s="23" t="s">
        <v>245</v>
      </c>
      <c r="D1133" s="18" t="s">
        <v>239</v>
      </c>
      <c r="E1133" s="23" t="s">
        <v>143</v>
      </c>
      <c r="F1133" s="25" t="s">
        <v>114</v>
      </c>
      <c r="G1133" s="8">
        <v>505</v>
      </c>
      <c r="H1133" s="8">
        <v>570</v>
      </c>
      <c r="I1133" s="8">
        <v>570</v>
      </c>
      <c r="J1133" s="123">
        <f t="shared" si="167"/>
        <v>100</v>
      </c>
    </row>
    <row r="1134" spans="1:10" ht="16.5" customHeight="1">
      <c r="A1134" s="56" t="s">
        <v>338</v>
      </c>
      <c r="B1134" s="23" t="s">
        <v>66</v>
      </c>
      <c r="C1134" s="51" t="s">
        <v>245</v>
      </c>
      <c r="D1134" s="18" t="s">
        <v>239</v>
      </c>
      <c r="E1134" s="51" t="s">
        <v>143</v>
      </c>
      <c r="F1134" s="53" t="s">
        <v>677</v>
      </c>
      <c r="G1134" s="8">
        <v>2875</v>
      </c>
      <c r="H1134" s="8">
        <v>2762</v>
      </c>
      <c r="I1134" s="8">
        <v>2759</v>
      </c>
      <c r="J1134" s="123">
        <f t="shared" si="167"/>
        <v>99.8913830557567</v>
      </c>
    </row>
    <row r="1135" spans="1:10" ht="31.5">
      <c r="A1135" s="28" t="s">
        <v>351</v>
      </c>
      <c r="B1135" s="23" t="s">
        <v>66</v>
      </c>
      <c r="C1135" s="51" t="s">
        <v>245</v>
      </c>
      <c r="D1135" s="18" t="s">
        <v>239</v>
      </c>
      <c r="E1135" s="51" t="s">
        <v>302</v>
      </c>
      <c r="F1135" s="53"/>
      <c r="G1135" s="8">
        <f>G1136</f>
        <v>0</v>
      </c>
      <c r="H1135" s="8">
        <f>H1136</f>
        <v>2</v>
      </c>
      <c r="I1135" s="8">
        <f>I1136</f>
        <v>2</v>
      </c>
      <c r="J1135" s="123">
        <f t="shared" si="167"/>
        <v>100</v>
      </c>
    </row>
    <row r="1136" spans="1:10" ht="16.5" customHeight="1">
      <c r="A1136" s="56" t="s">
        <v>338</v>
      </c>
      <c r="B1136" s="23" t="s">
        <v>66</v>
      </c>
      <c r="C1136" s="51" t="s">
        <v>245</v>
      </c>
      <c r="D1136" s="18" t="s">
        <v>239</v>
      </c>
      <c r="E1136" s="51" t="s">
        <v>302</v>
      </c>
      <c r="F1136" s="53" t="s">
        <v>677</v>
      </c>
      <c r="G1136" s="8">
        <v>0</v>
      </c>
      <c r="H1136" s="8">
        <v>2</v>
      </c>
      <c r="I1136" s="8">
        <v>2</v>
      </c>
      <c r="J1136" s="123">
        <f t="shared" si="167"/>
        <v>100</v>
      </c>
    </row>
    <row r="1137" spans="1:10" ht="31.5">
      <c r="A1137" s="28" t="s">
        <v>346</v>
      </c>
      <c r="B1137" s="23" t="s">
        <v>66</v>
      </c>
      <c r="C1137" s="51" t="s">
        <v>245</v>
      </c>
      <c r="D1137" s="18" t="s">
        <v>239</v>
      </c>
      <c r="E1137" s="51" t="s">
        <v>303</v>
      </c>
      <c r="F1137" s="53"/>
      <c r="G1137" s="8">
        <f>G1138</f>
        <v>5</v>
      </c>
      <c r="H1137" s="8">
        <f>H1138</f>
        <v>5</v>
      </c>
      <c r="I1137" s="8">
        <f>I1138</f>
        <v>5</v>
      </c>
      <c r="J1137" s="123">
        <f t="shared" si="167"/>
        <v>100</v>
      </c>
    </row>
    <row r="1138" spans="1:10" ht="16.5" customHeight="1">
      <c r="A1138" s="56" t="s">
        <v>338</v>
      </c>
      <c r="B1138" s="23" t="s">
        <v>66</v>
      </c>
      <c r="C1138" s="51" t="s">
        <v>245</v>
      </c>
      <c r="D1138" s="18" t="s">
        <v>239</v>
      </c>
      <c r="E1138" s="51" t="s">
        <v>303</v>
      </c>
      <c r="F1138" s="53" t="s">
        <v>677</v>
      </c>
      <c r="G1138" s="8">
        <v>5</v>
      </c>
      <c r="H1138" s="8">
        <v>5</v>
      </c>
      <c r="I1138" s="8">
        <v>5</v>
      </c>
      <c r="J1138" s="123">
        <f t="shared" si="167"/>
        <v>100</v>
      </c>
    </row>
    <row r="1139" spans="1:10" ht="47.25">
      <c r="A1139" s="61" t="s">
        <v>344</v>
      </c>
      <c r="B1139" s="23" t="s">
        <v>66</v>
      </c>
      <c r="C1139" s="51" t="s">
        <v>245</v>
      </c>
      <c r="D1139" s="18" t="s">
        <v>239</v>
      </c>
      <c r="E1139" s="51" t="s">
        <v>95</v>
      </c>
      <c r="F1139" s="53"/>
      <c r="G1139" s="8">
        <f>G1140</f>
        <v>0</v>
      </c>
      <c r="H1139" s="8">
        <f>H1140</f>
        <v>58</v>
      </c>
      <c r="I1139" s="8">
        <f>I1140</f>
        <v>58</v>
      </c>
      <c r="J1139" s="123">
        <f t="shared" si="167"/>
        <v>100</v>
      </c>
    </row>
    <row r="1140" spans="1:10" ht="15.75">
      <c r="A1140" s="61" t="s">
        <v>112</v>
      </c>
      <c r="B1140" s="23" t="s">
        <v>66</v>
      </c>
      <c r="C1140" s="51" t="s">
        <v>245</v>
      </c>
      <c r="D1140" s="18" t="s">
        <v>239</v>
      </c>
      <c r="E1140" s="51" t="s">
        <v>95</v>
      </c>
      <c r="F1140" s="53" t="s">
        <v>114</v>
      </c>
      <c r="G1140" s="8">
        <v>0</v>
      </c>
      <c r="H1140" s="8">
        <v>58</v>
      </c>
      <c r="I1140" s="8">
        <v>58</v>
      </c>
      <c r="J1140" s="123">
        <f t="shared" si="167"/>
        <v>100</v>
      </c>
    </row>
    <row r="1141" spans="1:10" ht="31.5">
      <c r="A1141" s="28" t="s">
        <v>347</v>
      </c>
      <c r="B1141" s="23" t="s">
        <v>66</v>
      </c>
      <c r="C1141" s="51" t="s">
        <v>245</v>
      </c>
      <c r="D1141" s="18" t="s">
        <v>239</v>
      </c>
      <c r="E1141" s="51" t="s">
        <v>137</v>
      </c>
      <c r="F1141" s="53"/>
      <c r="G1141" s="8">
        <f>G1142</f>
        <v>578</v>
      </c>
      <c r="H1141" s="8">
        <f>H1142</f>
        <v>560</v>
      </c>
      <c r="I1141" s="8">
        <f>I1142</f>
        <v>560</v>
      </c>
      <c r="J1141" s="123">
        <f t="shared" si="167"/>
        <v>100</v>
      </c>
    </row>
    <row r="1142" spans="1:10" ht="16.5" customHeight="1">
      <c r="A1142" s="56" t="s">
        <v>338</v>
      </c>
      <c r="B1142" s="23" t="s">
        <v>66</v>
      </c>
      <c r="C1142" s="51" t="s">
        <v>245</v>
      </c>
      <c r="D1142" s="18" t="s">
        <v>239</v>
      </c>
      <c r="E1142" s="51" t="s">
        <v>137</v>
      </c>
      <c r="F1142" s="53" t="s">
        <v>677</v>
      </c>
      <c r="G1142" s="8">
        <v>578</v>
      </c>
      <c r="H1142" s="8">
        <v>560</v>
      </c>
      <c r="I1142" s="8">
        <v>560</v>
      </c>
      <c r="J1142" s="123">
        <f t="shared" si="167"/>
        <v>100</v>
      </c>
    </row>
    <row r="1143" spans="1:10" ht="32.25" customHeight="1">
      <c r="A1143" s="56" t="s">
        <v>448</v>
      </c>
      <c r="B1143" s="51" t="s">
        <v>66</v>
      </c>
      <c r="C1143" s="51" t="s">
        <v>245</v>
      </c>
      <c r="D1143" s="54" t="s">
        <v>239</v>
      </c>
      <c r="E1143" s="52" t="s">
        <v>449</v>
      </c>
      <c r="F1143" s="53"/>
      <c r="G1143" s="87">
        <f>G1144</f>
        <v>231</v>
      </c>
      <c r="H1143" s="87">
        <f>H1144</f>
        <v>205</v>
      </c>
      <c r="I1143" s="87">
        <f>I1144</f>
        <v>205</v>
      </c>
      <c r="J1143" s="123">
        <f t="shared" si="167"/>
        <v>100</v>
      </c>
    </row>
    <row r="1144" spans="1:10" ht="16.5" customHeight="1">
      <c r="A1144" s="56" t="s">
        <v>338</v>
      </c>
      <c r="B1144" s="51" t="s">
        <v>66</v>
      </c>
      <c r="C1144" s="51" t="s">
        <v>245</v>
      </c>
      <c r="D1144" s="54" t="s">
        <v>239</v>
      </c>
      <c r="E1144" s="52" t="s">
        <v>449</v>
      </c>
      <c r="F1144" s="53" t="s">
        <v>677</v>
      </c>
      <c r="G1144" s="87">
        <v>231</v>
      </c>
      <c r="H1144" s="87">
        <v>205</v>
      </c>
      <c r="I1144" s="87">
        <v>205</v>
      </c>
      <c r="J1144" s="123">
        <f t="shared" si="167"/>
        <v>100</v>
      </c>
    </row>
    <row r="1145" spans="1:10" ht="63">
      <c r="A1145" s="57" t="s">
        <v>352</v>
      </c>
      <c r="B1145" s="23" t="s">
        <v>66</v>
      </c>
      <c r="C1145" s="23" t="s">
        <v>245</v>
      </c>
      <c r="D1145" s="18" t="s">
        <v>239</v>
      </c>
      <c r="E1145" s="52" t="s">
        <v>358</v>
      </c>
      <c r="F1145" s="25"/>
      <c r="G1145" s="78">
        <f>G1146</f>
        <v>300</v>
      </c>
      <c r="H1145" s="78">
        <f>H1146</f>
        <v>300</v>
      </c>
      <c r="I1145" s="78">
        <f>I1146</f>
        <v>300</v>
      </c>
      <c r="J1145" s="123">
        <f t="shared" si="167"/>
        <v>100</v>
      </c>
    </row>
    <row r="1146" spans="1:10" ht="15.75">
      <c r="A1146" s="61" t="s">
        <v>112</v>
      </c>
      <c r="B1146" s="23" t="s">
        <v>66</v>
      </c>
      <c r="C1146" s="23" t="s">
        <v>245</v>
      </c>
      <c r="D1146" s="18" t="s">
        <v>239</v>
      </c>
      <c r="E1146" s="52" t="s">
        <v>96</v>
      </c>
      <c r="F1146" s="25" t="s">
        <v>114</v>
      </c>
      <c r="G1146" s="78">
        <v>300</v>
      </c>
      <c r="H1146" s="78">
        <v>300</v>
      </c>
      <c r="I1146" s="78">
        <v>300</v>
      </c>
      <c r="J1146" s="123">
        <f t="shared" si="167"/>
        <v>100</v>
      </c>
    </row>
    <row r="1147" spans="1:10" ht="31.5">
      <c r="A1147" s="57" t="s">
        <v>505</v>
      </c>
      <c r="B1147" s="51" t="s">
        <v>66</v>
      </c>
      <c r="C1147" s="51" t="s">
        <v>245</v>
      </c>
      <c r="D1147" s="51" t="s">
        <v>239</v>
      </c>
      <c r="E1147" s="52" t="s">
        <v>183</v>
      </c>
      <c r="F1147" s="53"/>
      <c r="G1147" s="78">
        <f>G1148</f>
        <v>0</v>
      </c>
      <c r="H1147" s="78">
        <f>H1148</f>
        <v>91</v>
      </c>
      <c r="I1147" s="78">
        <f>I1148</f>
        <v>91</v>
      </c>
      <c r="J1147" s="123">
        <f t="shared" si="167"/>
        <v>100</v>
      </c>
    </row>
    <row r="1148" spans="1:10" ht="15.75">
      <c r="A1148" s="61" t="s">
        <v>112</v>
      </c>
      <c r="B1148" s="51" t="s">
        <v>66</v>
      </c>
      <c r="C1148" s="51" t="s">
        <v>245</v>
      </c>
      <c r="D1148" s="51" t="s">
        <v>239</v>
      </c>
      <c r="E1148" s="52" t="s">
        <v>518</v>
      </c>
      <c r="F1148" s="53" t="s">
        <v>114</v>
      </c>
      <c r="G1148" s="78">
        <v>0</v>
      </c>
      <c r="H1148" s="78">
        <v>91</v>
      </c>
      <c r="I1148" s="78">
        <v>91</v>
      </c>
      <c r="J1148" s="123">
        <f t="shared" si="167"/>
        <v>100</v>
      </c>
    </row>
    <row r="1149" spans="1:10" ht="32.25" customHeight="1">
      <c r="A1149" s="56" t="s">
        <v>431</v>
      </c>
      <c r="B1149" s="51" t="s">
        <v>66</v>
      </c>
      <c r="C1149" s="51" t="s">
        <v>245</v>
      </c>
      <c r="D1149" s="54" t="s">
        <v>239</v>
      </c>
      <c r="E1149" s="51" t="s">
        <v>123</v>
      </c>
      <c r="F1149" s="53"/>
      <c r="G1149" s="87">
        <f>G1150+G1152</f>
        <v>3950</v>
      </c>
      <c r="H1149" s="87">
        <f>H1150+H1152</f>
        <v>3931</v>
      </c>
      <c r="I1149" s="87">
        <f>I1150+I1152</f>
        <v>3931</v>
      </c>
      <c r="J1149" s="123">
        <f t="shared" si="167"/>
        <v>100</v>
      </c>
    </row>
    <row r="1150" spans="1:10" ht="15.75">
      <c r="A1150" s="56" t="s">
        <v>474</v>
      </c>
      <c r="B1150" s="51" t="s">
        <v>66</v>
      </c>
      <c r="C1150" s="51" t="s">
        <v>245</v>
      </c>
      <c r="D1150" s="54" t="s">
        <v>239</v>
      </c>
      <c r="E1150" s="51" t="s">
        <v>475</v>
      </c>
      <c r="F1150" s="53"/>
      <c r="G1150" s="87">
        <f>G1151</f>
        <v>3950</v>
      </c>
      <c r="H1150" s="87">
        <f>H1151</f>
        <v>3849</v>
      </c>
      <c r="I1150" s="87">
        <f>I1151</f>
        <v>3849</v>
      </c>
      <c r="J1150" s="123">
        <f t="shared" si="167"/>
        <v>100</v>
      </c>
    </row>
    <row r="1151" spans="1:10" ht="15.75">
      <c r="A1151" s="61" t="s">
        <v>112</v>
      </c>
      <c r="B1151" s="51" t="s">
        <v>66</v>
      </c>
      <c r="C1151" s="51" t="s">
        <v>245</v>
      </c>
      <c r="D1151" s="54" t="s">
        <v>239</v>
      </c>
      <c r="E1151" s="51" t="s">
        <v>475</v>
      </c>
      <c r="F1151" s="53" t="s">
        <v>114</v>
      </c>
      <c r="G1151" s="87">
        <v>3950</v>
      </c>
      <c r="H1151" s="87">
        <v>3849</v>
      </c>
      <c r="I1151" s="87">
        <v>3849</v>
      </c>
      <c r="J1151" s="123">
        <f t="shared" si="167"/>
        <v>100</v>
      </c>
    </row>
    <row r="1152" spans="1:10" ht="15.75">
      <c r="A1152" s="61" t="s">
        <v>662</v>
      </c>
      <c r="B1152" s="51" t="s">
        <v>66</v>
      </c>
      <c r="C1152" s="51" t="s">
        <v>245</v>
      </c>
      <c r="D1152" s="54" t="s">
        <v>239</v>
      </c>
      <c r="E1152" s="51" t="s">
        <v>663</v>
      </c>
      <c r="F1152" s="53"/>
      <c r="G1152" s="87">
        <f>G1153</f>
        <v>0</v>
      </c>
      <c r="H1152" s="87">
        <f>H1153</f>
        <v>82</v>
      </c>
      <c r="I1152" s="87">
        <f>I1153</f>
        <v>82</v>
      </c>
      <c r="J1152" s="123">
        <f t="shared" si="167"/>
        <v>100</v>
      </c>
    </row>
    <row r="1153" spans="1:10" ht="15.75">
      <c r="A1153" s="61" t="s">
        <v>112</v>
      </c>
      <c r="B1153" s="51" t="s">
        <v>66</v>
      </c>
      <c r="C1153" s="51" t="s">
        <v>245</v>
      </c>
      <c r="D1153" s="54" t="s">
        <v>239</v>
      </c>
      <c r="E1153" s="51" t="s">
        <v>663</v>
      </c>
      <c r="F1153" s="53" t="s">
        <v>114</v>
      </c>
      <c r="G1153" s="87">
        <v>0</v>
      </c>
      <c r="H1153" s="87">
        <v>82</v>
      </c>
      <c r="I1153" s="87">
        <v>82</v>
      </c>
      <c r="J1153" s="123">
        <f t="shared" si="167"/>
        <v>100</v>
      </c>
    </row>
    <row r="1154" spans="1:10" ht="47.25">
      <c r="A1154" s="61" t="s">
        <v>401</v>
      </c>
      <c r="B1154" s="23" t="s">
        <v>66</v>
      </c>
      <c r="C1154" s="51" t="s">
        <v>245</v>
      </c>
      <c r="D1154" s="18" t="s">
        <v>239</v>
      </c>
      <c r="E1154" s="51" t="s">
        <v>402</v>
      </c>
      <c r="F1154" s="53"/>
      <c r="G1154" s="8">
        <f>G1155</f>
        <v>20</v>
      </c>
      <c r="H1154" s="8">
        <f>H1155</f>
        <v>20</v>
      </c>
      <c r="I1154" s="8">
        <f>I1155</f>
        <v>20</v>
      </c>
      <c r="J1154" s="123">
        <f t="shared" si="167"/>
        <v>100</v>
      </c>
    </row>
    <row r="1155" spans="1:10" ht="16.5" customHeight="1">
      <c r="A1155" s="56" t="s">
        <v>338</v>
      </c>
      <c r="B1155" s="23" t="s">
        <v>66</v>
      </c>
      <c r="C1155" s="51" t="s">
        <v>245</v>
      </c>
      <c r="D1155" s="18" t="s">
        <v>239</v>
      </c>
      <c r="E1155" s="51" t="s">
        <v>402</v>
      </c>
      <c r="F1155" s="53" t="s">
        <v>677</v>
      </c>
      <c r="G1155" s="8">
        <v>20</v>
      </c>
      <c r="H1155" s="8">
        <v>20</v>
      </c>
      <c r="I1155" s="8">
        <v>20</v>
      </c>
      <c r="J1155" s="123">
        <f t="shared" si="167"/>
        <v>100</v>
      </c>
    </row>
    <row r="1156" spans="1:10" ht="47.25">
      <c r="A1156" s="56" t="s">
        <v>404</v>
      </c>
      <c r="B1156" s="23" t="s">
        <v>66</v>
      </c>
      <c r="C1156" s="51" t="s">
        <v>245</v>
      </c>
      <c r="D1156" s="18" t="s">
        <v>239</v>
      </c>
      <c r="E1156" s="51" t="s">
        <v>336</v>
      </c>
      <c r="F1156" s="53"/>
      <c r="G1156" s="8">
        <f>G1157</f>
        <v>32</v>
      </c>
      <c r="H1156" s="8">
        <f>H1157</f>
        <v>32</v>
      </c>
      <c r="I1156" s="8">
        <f>I1157</f>
        <v>32</v>
      </c>
      <c r="J1156" s="123">
        <f t="shared" si="167"/>
        <v>100</v>
      </c>
    </row>
    <row r="1157" spans="1:10" ht="15.75">
      <c r="A1157" s="61" t="s">
        <v>112</v>
      </c>
      <c r="B1157" s="23" t="s">
        <v>66</v>
      </c>
      <c r="C1157" s="51" t="s">
        <v>245</v>
      </c>
      <c r="D1157" s="18" t="s">
        <v>239</v>
      </c>
      <c r="E1157" s="51" t="s">
        <v>336</v>
      </c>
      <c r="F1157" s="53" t="s">
        <v>114</v>
      </c>
      <c r="G1157" s="8">
        <v>32</v>
      </c>
      <c r="H1157" s="8">
        <v>32</v>
      </c>
      <c r="I1157" s="8">
        <v>32</v>
      </c>
      <c r="J1157" s="123">
        <f t="shared" si="167"/>
        <v>100</v>
      </c>
    </row>
    <row r="1158" spans="1:10" ht="12" customHeight="1">
      <c r="A1158" s="61"/>
      <c r="B1158" s="23"/>
      <c r="C1158" s="51"/>
      <c r="D1158" s="51"/>
      <c r="E1158" s="51"/>
      <c r="F1158" s="53"/>
      <c r="G1158" s="8"/>
      <c r="H1158" s="8"/>
      <c r="I1158" s="8"/>
      <c r="J1158" s="123"/>
    </row>
    <row r="1159" spans="1:10" ht="15.75">
      <c r="A1159" s="59" t="s">
        <v>128</v>
      </c>
      <c r="B1159" s="27" t="s">
        <v>66</v>
      </c>
      <c r="C1159" s="69" t="s">
        <v>244</v>
      </c>
      <c r="D1159" s="69"/>
      <c r="E1159" s="69"/>
      <c r="F1159" s="71"/>
      <c r="G1159" s="3">
        <f>G1160</f>
        <v>5215</v>
      </c>
      <c r="H1159" s="3">
        <f>H1160</f>
        <v>23176</v>
      </c>
      <c r="I1159" s="3">
        <f>I1160</f>
        <v>10800</v>
      </c>
      <c r="J1159" s="124">
        <f t="shared" si="167"/>
        <v>46.59993096306524</v>
      </c>
    </row>
    <row r="1160" spans="1:10" ht="15.75">
      <c r="A1160" s="28" t="s">
        <v>129</v>
      </c>
      <c r="B1160" s="23" t="s">
        <v>66</v>
      </c>
      <c r="C1160" s="51" t="s">
        <v>244</v>
      </c>
      <c r="D1160" s="51" t="s">
        <v>238</v>
      </c>
      <c r="E1160" s="51"/>
      <c r="F1160" s="53"/>
      <c r="G1160" s="8">
        <f>G1171+G1165+G1168+G1161</f>
        <v>5215</v>
      </c>
      <c r="H1160" s="8">
        <f>H1171+H1165+H1168+H1161</f>
        <v>23176</v>
      </c>
      <c r="I1160" s="8">
        <f>I1171+I1165+I1168+I1161</f>
        <v>10800</v>
      </c>
      <c r="J1160" s="123">
        <f t="shared" si="167"/>
        <v>46.59993096306524</v>
      </c>
    </row>
    <row r="1161" spans="1:10" ht="15.75">
      <c r="A1161" s="28" t="s">
        <v>664</v>
      </c>
      <c r="B1161" s="23" t="s">
        <v>66</v>
      </c>
      <c r="C1161" s="51" t="s">
        <v>244</v>
      </c>
      <c r="D1161" s="51" t="s">
        <v>238</v>
      </c>
      <c r="E1161" s="51" t="s">
        <v>665</v>
      </c>
      <c r="F1161" s="53"/>
      <c r="G1161" s="8">
        <f aca="true" t="shared" si="173" ref="G1161:I1163">G1162</f>
        <v>0</v>
      </c>
      <c r="H1161" s="8">
        <f t="shared" si="173"/>
        <v>5720</v>
      </c>
      <c r="I1161" s="8">
        <f t="shared" si="173"/>
        <v>715</v>
      </c>
      <c r="J1161" s="123">
        <f t="shared" si="167"/>
        <v>12.5</v>
      </c>
    </row>
    <row r="1162" spans="1:10" ht="16.5" customHeight="1">
      <c r="A1162" s="56" t="s">
        <v>666</v>
      </c>
      <c r="B1162" s="23" t="s">
        <v>66</v>
      </c>
      <c r="C1162" s="51" t="s">
        <v>244</v>
      </c>
      <c r="D1162" s="51" t="s">
        <v>238</v>
      </c>
      <c r="E1162" s="51" t="s">
        <v>667</v>
      </c>
      <c r="F1162" s="53"/>
      <c r="G1162" s="8">
        <f t="shared" si="173"/>
        <v>0</v>
      </c>
      <c r="H1162" s="8">
        <f t="shared" si="173"/>
        <v>5720</v>
      </c>
      <c r="I1162" s="8">
        <f t="shared" si="173"/>
        <v>715</v>
      </c>
      <c r="J1162" s="123">
        <f t="shared" si="167"/>
        <v>12.5</v>
      </c>
    </row>
    <row r="1163" spans="1:10" ht="15.75">
      <c r="A1163" s="56" t="s">
        <v>571</v>
      </c>
      <c r="B1163" s="23" t="s">
        <v>66</v>
      </c>
      <c r="C1163" s="51" t="s">
        <v>244</v>
      </c>
      <c r="D1163" s="51" t="s">
        <v>238</v>
      </c>
      <c r="E1163" s="51" t="s">
        <v>668</v>
      </c>
      <c r="F1163" s="53"/>
      <c r="G1163" s="8">
        <f t="shared" si="173"/>
        <v>0</v>
      </c>
      <c r="H1163" s="8">
        <f t="shared" si="173"/>
        <v>5720</v>
      </c>
      <c r="I1163" s="8">
        <f t="shared" si="173"/>
        <v>715</v>
      </c>
      <c r="J1163" s="123">
        <f t="shared" si="167"/>
        <v>12.5</v>
      </c>
    </row>
    <row r="1164" spans="1:10" ht="15.75">
      <c r="A1164" s="56" t="s">
        <v>360</v>
      </c>
      <c r="B1164" s="23" t="s">
        <v>66</v>
      </c>
      <c r="C1164" s="51" t="s">
        <v>244</v>
      </c>
      <c r="D1164" s="51" t="s">
        <v>238</v>
      </c>
      <c r="E1164" s="51" t="s">
        <v>668</v>
      </c>
      <c r="F1164" s="53" t="s">
        <v>362</v>
      </c>
      <c r="G1164" s="8">
        <v>0</v>
      </c>
      <c r="H1164" s="8">
        <v>5720</v>
      </c>
      <c r="I1164" s="8">
        <v>715</v>
      </c>
      <c r="J1164" s="123">
        <f t="shared" si="167"/>
        <v>12.5</v>
      </c>
    </row>
    <row r="1165" spans="1:10" ht="16.5" customHeight="1">
      <c r="A1165" s="56" t="s">
        <v>569</v>
      </c>
      <c r="B1165" s="51" t="s">
        <v>66</v>
      </c>
      <c r="C1165" s="54" t="s">
        <v>244</v>
      </c>
      <c r="D1165" s="54" t="s">
        <v>238</v>
      </c>
      <c r="E1165" s="55" t="s">
        <v>570</v>
      </c>
      <c r="F1165" s="50"/>
      <c r="G1165" s="8">
        <f aca="true" t="shared" si="174" ref="G1165:I1166">G1166</f>
        <v>0</v>
      </c>
      <c r="H1165" s="8">
        <f t="shared" si="174"/>
        <v>2763</v>
      </c>
      <c r="I1165" s="8">
        <f t="shared" si="174"/>
        <v>2763</v>
      </c>
      <c r="J1165" s="123">
        <f aca="true" t="shared" si="175" ref="J1165:J1228">I1165/H1165*100</f>
        <v>100</v>
      </c>
    </row>
    <row r="1166" spans="1:10" ht="15.75">
      <c r="A1166" s="56" t="s">
        <v>571</v>
      </c>
      <c r="B1166" s="51" t="s">
        <v>66</v>
      </c>
      <c r="C1166" s="54" t="s">
        <v>244</v>
      </c>
      <c r="D1166" s="54" t="s">
        <v>238</v>
      </c>
      <c r="E1166" s="55" t="s">
        <v>572</v>
      </c>
      <c r="F1166" s="50"/>
      <c r="G1166" s="8">
        <f t="shared" si="174"/>
        <v>0</v>
      </c>
      <c r="H1166" s="8">
        <f t="shared" si="174"/>
        <v>2763</v>
      </c>
      <c r="I1166" s="8">
        <f t="shared" si="174"/>
        <v>2763</v>
      </c>
      <c r="J1166" s="123">
        <f t="shared" si="175"/>
        <v>100</v>
      </c>
    </row>
    <row r="1167" spans="1:10" ht="15.75">
      <c r="A1167" s="56" t="s">
        <v>360</v>
      </c>
      <c r="B1167" s="51" t="s">
        <v>66</v>
      </c>
      <c r="C1167" s="54" t="s">
        <v>244</v>
      </c>
      <c r="D1167" s="54" t="s">
        <v>238</v>
      </c>
      <c r="E1167" s="55" t="s">
        <v>572</v>
      </c>
      <c r="F1167" s="50" t="s">
        <v>362</v>
      </c>
      <c r="G1167" s="8">
        <v>0</v>
      </c>
      <c r="H1167" s="8">
        <v>2763</v>
      </c>
      <c r="I1167" s="8">
        <v>2763</v>
      </c>
      <c r="J1167" s="123">
        <f t="shared" si="175"/>
        <v>100</v>
      </c>
    </row>
    <row r="1168" spans="1:10" ht="15.75">
      <c r="A1168" s="28" t="s">
        <v>52</v>
      </c>
      <c r="B1168" s="23" t="s">
        <v>66</v>
      </c>
      <c r="C1168" s="18" t="s">
        <v>244</v>
      </c>
      <c r="D1168" s="18" t="s">
        <v>238</v>
      </c>
      <c r="E1168" s="17" t="s">
        <v>53</v>
      </c>
      <c r="F1168" s="19"/>
      <c r="G1168" s="8">
        <f aca="true" t="shared" si="176" ref="G1168:I1169">G1169</f>
        <v>0</v>
      </c>
      <c r="H1168" s="8">
        <f t="shared" si="176"/>
        <v>9478</v>
      </c>
      <c r="I1168" s="8">
        <f t="shared" si="176"/>
        <v>5165</v>
      </c>
      <c r="J1168" s="123">
        <f t="shared" si="175"/>
        <v>54.49461911795738</v>
      </c>
    </row>
    <row r="1169" spans="1:10" ht="31.5">
      <c r="A1169" s="61" t="s">
        <v>573</v>
      </c>
      <c r="B1169" s="23" t="s">
        <v>66</v>
      </c>
      <c r="C1169" s="18" t="s">
        <v>244</v>
      </c>
      <c r="D1169" s="18" t="s">
        <v>238</v>
      </c>
      <c r="E1169" s="17" t="s">
        <v>574</v>
      </c>
      <c r="F1169" s="19"/>
      <c r="G1169" s="8">
        <f t="shared" si="176"/>
        <v>0</v>
      </c>
      <c r="H1169" s="8">
        <f t="shared" si="176"/>
        <v>9478</v>
      </c>
      <c r="I1169" s="8">
        <f t="shared" si="176"/>
        <v>5165</v>
      </c>
      <c r="J1169" s="123">
        <f t="shared" si="175"/>
        <v>54.49461911795738</v>
      </c>
    </row>
    <row r="1170" spans="1:10" ht="15.75">
      <c r="A1170" s="28" t="s">
        <v>360</v>
      </c>
      <c r="B1170" s="23" t="s">
        <v>66</v>
      </c>
      <c r="C1170" s="18" t="s">
        <v>244</v>
      </c>
      <c r="D1170" s="18" t="s">
        <v>238</v>
      </c>
      <c r="E1170" s="17" t="s">
        <v>574</v>
      </c>
      <c r="F1170" s="19" t="s">
        <v>362</v>
      </c>
      <c r="G1170" s="8">
        <v>0</v>
      </c>
      <c r="H1170" s="8">
        <v>9478</v>
      </c>
      <c r="I1170" s="8">
        <v>5165</v>
      </c>
      <c r="J1170" s="123">
        <f t="shared" si="175"/>
        <v>54.49461911795738</v>
      </c>
    </row>
    <row r="1171" spans="1:10" ht="15.75">
      <c r="A1171" s="21" t="s">
        <v>81</v>
      </c>
      <c r="B1171" s="23" t="s">
        <v>66</v>
      </c>
      <c r="C1171" s="23" t="s">
        <v>244</v>
      </c>
      <c r="D1171" s="23" t="s">
        <v>238</v>
      </c>
      <c r="E1171" s="24" t="s">
        <v>273</v>
      </c>
      <c r="F1171" s="25"/>
      <c r="G1171" s="78">
        <f aca="true" t="shared" si="177" ref="G1171:I1172">G1172</f>
        <v>5215</v>
      </c>
      <c r="H1171" s="78">
        <f t="shared" si="177"/>
        <v>5215</v>
      </c>
      <c r="I1171" s="78">
        <f t="shared" si="177"/>
        <v>2157</v>
      </c>
      <c r="J1171" s="123">
        <f t="shared" si="175"/>
        <v>41.36145733461169</v>
      </c>
    </row>
    <row r="1172" spans="1:10" ht="31.5">
      <c r="A1172" s="21" t="s">
        <v>359</v>
      </c>
      <c r="B1172" s="23" t="s">
        <v>66</v>
      </c>
      <c r="C1172" s="23" t="s">
        <v>244</v>
      </c>
      <c r="D1172" s="23" t="s">
        <v>238</v>
      </c>
      <c r="E1172" s="24" t="s">
        <v>361</v>
      </c>
      <c r="F1172" s="25"/>
      <c r="G1172" s="78">
        <f t="shared" si="177"/>
        <v>5215</v>
      </c>
      <c r="H1172" s="78">
        <f t="shared" si="177"/>
        <v>5215</v>
      </c>
      <c r="I1172" s="78">
        <f t="shared" si="177"/>
        <v>2157</v>
      </c>
      <c r="J1172" s="123">
        <f t="shared" si="175"/>
        <v>41.36145733461169</v>
      </c>
    </row>
    <row r="1173" spans="1:10" ht="15.75">
      <c r="A1173" s="28" t="s">
        <v>360</v>
      </c>
      <c r="B1173" s="23" t="s">
        <v>66</v>
      </c>
      <c r="C1173" s="23" t="s">
        <v>244</v>
      </c>
      <c r="D1173" s="23" t="s">
        <v>238</v>
      </c>
      <c r="E1173" s="24" t="s">
        <v>361</v>
      </c>
      <c r="F1173" s="25" t="s">
        <v>362</v>
      </c>
      <c r="G1173" s="78">
        <v>5215</v>
      </c>
      <c r="H1173" s="78">
        <v>5215</v>
      </c>
      <c r="I1173" s="78">
        <v>2157</v>
      </c>
      <c r="J1173" s="123">
        <f t="shared" si="175"/>
        <v>41.36145733461169</v>
      </c>
    </row>
    <row r="1174" spans="1:10" ht="12" customHeight="1">
      <c r="A1174" s="64"/>
      <c r="B1174" s="24"/>
      <c r="C1174" s="51"/>
      <c r="D1174" s="51"/>
      <c r="E1174" s="51"/>
      <c r="F1174" s="53"/>
      <c r="G1174" s="7"/>
      <c r="H1174" s="7"/>
      <c r="I1174" s="7"/>
      <c r="J1174" s="123"/>
    </row>
    <row r="1175" spans="1:10" ht="25.5">
      <c r="A1175" s="37" t="s">
        <v>387</v>
      </c>
      <c r="B1175" s="15">
        <v>818</v>
      </c>
      <c r="C1175" s="14"/>
      <c r="D1175" s="14"/>
      <c r="E1175" s="15"/>
      <c r="F1175" s="16"/>
      <c r="G1175" s="3">
        <f>G1176+G1211</f>
        <v>165238</v>
      </c>
      <c r="H1175" s="3">
        <f>H1176+H1211</f>
        <v>167594</v>
      </c>
      <c r="I1175" s="3">
        <f>I1176+I1211</f>
        <v>165534</v>
      </c>
      <c r="J1175" s="124">
        <f t="shared" si="175"/>
        <v>98.77083905151736</v>
      </c>
    </row>
    <row r="1176" spans="1:10" ht="15.75">
      <c r="A1176" s="59" t="s">
        <v>118</v>
      </c>
      <c r="B1176" s="15">
        <v>818</v>
      </c>
      <c r="C1176" s="27" t="s">
        <v>241</v>
      </c>
      <c r="D1176" s="27"/>
      <c r="E1176" s="13"/>
      <c r="F1176" s="30"/>
      <c r="G1176" s="3">
        <f>G1177+G1200+G1192</f>
        <v>149125</v>
      </c>
      <c r="H1176" s="3">
        <f>H1177+H1200+H1192</f>
        <v>151199</v>
      </c>
      <c r="I1176" s="3">
        <f>I1177+I1200+I1192</f>
        <v>149282</v>
      </c>
      <c r="J1176" s="124">
        <f t="shared" si="175"/>
        <v>98.73213447178884</v>
      </c>
    </row>
    <row r="1177" spans="1:10" ht="15.75">
      <c r="A1177" s="28" t="s">
        <v>292</v>
      </c>
      <c r="B1177" s="17">
        <v>818</v>
      </c>
      <c r="C1177" s="23" t="s">
        <v>241</v>
      </c>
      <c r="D1177" s="23" t="s">
        <v>237</v>
      </c>
      <c r="E1177" s="24"/>
      <c r="F1177" s="25"/>
      <c r="G1177" s="8">
        <f>G1185+G1178+G1188</f>
        <v>147188</v>
      </c>
      <c r="H1177" s="8">
        <f>H1185+H1178+H1188</f>
        <v>148116</v>
      </c>
      <c r="I1177" s="8">
        <f>I1185+I1178+I1188</f>
        <v>146208</v>
      </c>
      <c r="J1177" s="123">
        <f t="shared" si="175"/>
        <v>98.71182046504092</v>
      </c>
    </row>
    <row r="1178" spans="1:10" ht="15.75">
      <c r="A1178" s="28" t="s">
        <v>228</v>
      </c>
      <c r="B1178" s="17">
        <v>818</v>
      </c>
      <c r="C1178" s="23" t="s">
        <v>241</v>
      </c>
      <c r="D1178" s="23" t="s">
        <v>237</v>
      </c>
      <c r="E1178" s="24" t="s">
        <v>283</v>
      </c>
      <c r="F1178" s="25"/>
      <c r="G1178" s="8">
        <f>G1182+G1179</f>
        <v>0</v>
      </c>
      <c r="H1178" s="8">
        <f>H1182+H1179</f>
        <v>913</v>
      </c>
      <c r="I1178" s="8">
        <f>I1182+I1179</f>
        <v>886</v>
      </c>
      <c r="J1178" s="123">
        <f t="shared" si="175"/>
        <v>97.04271631982475</v>
      </c>
    </row>
    <row r="1179" spans="1:10" ht="31.5">
      <c r="A1179" s="113" t="s">
        <v>560</v>
      </c>
      <c r="B1179" s="23" t="s">
        <v>489</v>
      </c>
      <c r="C1179" s="23" t="s">
        <v>241</v>
      </c>
      <c r="D1179" s="23" t="s">
        <v>237</v>
      </c>
      <c r="E1179" s="23" t="s">
        <v>561</v>
      </c>
      <c r="F1179" s="25"/>
      <c r="G1179" s="8">
        <f aca="true" t="shared" si="178" ref="G1179:I1180">G1180</f>
        <v>0</v>
      </c>
      <c r="H1179" s="8">
        <f t="shared" si="178"/>
        <v>48</v>
      </c>
      <c r="I1179" s="8">
        <f t="shared" si="178"/>
        <v>48</v>
      </c>
      <c r="J1179" s="123">
        <f t="shared" si="175"/>
        <v>100</v>
      </c>
    </row>
    <row r="1180" spans="1:10" ht="31.5">
      <c r="A1180" s="113" t="s">
        <v>560</v>
      </c>
      <c r="B1180" s="23" t="s">
        <v>489</v>
      </c>
      <c r="C1180" s="23" t="s">
        <v>241</v>
      </c>
      <c r="D1180" s="23" t="s">
        <v>237</v>
      </c>
      <c r="E1180" s="23" t="s">
        <v>562</v>
      </c>
      <c r="F1180" s="25"/>
      <c r="G1180" s="8">
        <f t="shared" si="178"/>
        <v>0</v>
      </c>
      <c r="H1180" s="8">
        <f t="shared" si="178"/>
        <v>48</v>
      </c>
      <c r="I1180" s="8">
        <f t="shared" si="178"/>
        <v>48</v>
      </c>
      <c r="J1180" s="123">
        <f t="shared" si="175"/>
        <v>100</v>
      </c>
    </row>
    <row r="1181" spans="1:10" ht="15.75">
      <c r="A1181" s="61" t="s">
        <v>112</v>
      </c>
      <c r="B1181" s="23" t="s">
        <v>489</v>
      </c>
      <c r="C1181" s="23" t="s">
        <v>241</v>
      </c>
      <c r="D1181" s="23" t="s">
        <v>237</v>
      </c>
      <c r="E1181" s="23" t="s">
        <v>562</v>
      </c>
      <c r="F1181" s="25" t="s">
        <v>114</v>
      </c>
      <c r="G1181" s="8">
        <v>0</v>
      </c>
      <c r="H1181" s="8">
        <v>48</v>
      </c>
      <c r="I1181" s="8">
        <v>48</v>
      </c>
      <c r="J1181" s="123">
        <f t="shared" si="175"/>
        <v>100</v>
      </c>
    </row>
    <row r="1182" spans="1:10" ht="15.75">
      <c r="A1182" s="6" t="s">
        <v>282</v>
      </c>
      <c r="B1182" s="17">
        <v>818</v>
      </c>
      <c r="C1182" s="23" t="s">
        <v>241</v>
      </c>
      <c r="D1182" s="23" t="s">
        <v>237</v>
      </c>
      <c r="E1182" s="24" t="s">
        <v>284</v>
      </c>
      <c r="F1182" s="25"/>
      <c r="G1182" s="8">
        <f aca="true" t="shared" si="179" ref="G1182:I1183">G1183</f>
        <v>0</v>
      </c>
      <c r="H1182" s="8">
        <f t="shared" si="179"/>
        <v>865</v>
      </c>
      <c r="I1182" s="8">
        <f t="shared" si="179"/>
        <v>838</v>
      </c>
      <c r="J1182" s="123">
        <f t="shared" si="175"/>
        <v>96.878612716763</v>
      </c>
    </row>
    <row r="1183" spans="1:10" ht="15.75">
      <c r="A1183" s="64" t="s">
        <v>323</v>
      </c>
      <c r="B1183" s="17">
        <v>818</v>
      </c>
      <c r="C1183" s="23" t="s">
        <v>241</v>
      </c>
      <c r="D1183" s="23" t="s">
        <v>237</v>
      </c>
      <c r="E1183" s="24" t="s">
        <v>174</v>
      </c>
      <c r="F1183" s="25"/>
      <c r="G1183" s="8">
        <f t="shared" si="179"/>
        <v>0</v>
      </c>
      <c r="H1183" s="8">
        <f t="shared" si="179"/>
        <v>865</v>
      </c>
      <c r="I1183" s="8">
        <f t="shared" si="179"/>
        <v>838</v>
      </c>
      <c r="J1183" s="123">
        <f t="shared" si="175"/>
        <v>96.878612716763</v>
      </c>
    </row>
    <row r="1184" spans="1:10" ht="15.75">
      <c r="A1184" s="61" t="s">
        <v>112</v>
      </c>
      <c r="B1184" s="17">
        <v>818</v>
      </c>
      <c r="C1184" s="23" t="s">
        <v>241</v>
      </c>
      <c r="D1184" s="23" t="s">
        <v>237</v>
      </c>
      <c r="E1184" s="24" t="s">
        <v>174</v>
      </c>
      <c r="F1184" s="25" t="s">
        <v>114</v>
      </c>
      <c r="G1184" s="8">
        <v>0</v>
      </c>
      <c r="H1184" s="8">
        <v>865</v>
      </c>
      <c r="I1184" s="8">
        <v>838</v>
      </c>
      <c r="J1184" s="123">
        <f t="shared" si="175"/>
        <v>96.878612716763</v>
      </c>
    </row>
    <row r="1185" spans="1:10" ht="15.75">
      <c r="A1185" s="28" t="s">
        <v>268</v>
      </c>
      <c r="B1185" s="17">
        <v>818</v>
      </c>
      <c r="C1185" s="23" t="s">
        <v>241</v>
      </c>
      <c r="D1185" s="23" t="s">
        <v>237</v>
      </c>
      <c r="E1185" s="24" t="s">
        <v>295</v>
      </c>
      <c r="F1185" s="25"/>
      <c r="G1185" s="8">
        <f aca="true" t="shared" si="180" ref="G1185:I1186">G1186</f>
        <v>147188</v>
      </c>
      <c r="H1185" s="8">
        <f t="shared" si="180"/>
        <v>147188</v>
      </c>
      <c r="I1185" s="8">
        <f t="shared" si="180"/>
        <v>145307</v>
      </c>
      <c r="J1185" s="123">
        <f t="shared" si="175"/>
        <v>98.72204255781722</v>
      </c>
    </row>
    <row r="1186" spans="1:10" ht="15.75">
      <c r="A1186" s="6" t="s">
        <v>217</v>
      </c>
      <c r="B1186" s="17">
        <v>818</v>
      </c>
      <c r="C1186" s="23" t="s">
        <v>241</v>
      </c>
      <c r="D1186" s="23" t="s">
        <v>237</v>
      </c>
      <c r="E1186" s="24" t="s">
        <v>296</v>
      </c>
      <c r="F1186" s="25"/>
      <c r="G1186" s="8">
        <f t="shared" si="180"/>
        <v>147188</v>
      </c>
      <c r="H1186" s="8">
        <f t="shared" si="180"/>
        <v>147188</v>
      </c>
      <c r="I1186" s="8">
        <f t="shared" si="180"/>
        <v>145307</v>
      </c>
      <c r="J1186" s="123">
        <f t="shared" si="175"/>
        <v>98.72204255781722</v>
      </c>
    </row>
    <row r="1187" spans="1:10" ht="15.75">
      <c r="A1187" s="61" t="s">
        <v>112</v>
      </c>
      <c r="B1187" s="17">
        <v>818</v>
      </c>
      <c r="C1187" s="23" t="s">
        <v>241</v>
      </c>
      <c r="D1187" s="23" t="s">
        <v>237</v>
      </c>
      <c r="E1187" s="24" t="s">
        <v>296</v>
      </c>
      <c r="F1187" s="25" t="s">
        <v>114</v>
      </c>
      <c r="G1187" s="8">
        <v>147188</v>
      </c>
      <c r="H1187" s="8">
        <v>147188</v>
      </c>
      <c r="I1187" s="8">
        <v>145307</v>
      </c>
      <c r="J1187" s="123">
        <f t="shared" si="175"/>
        <v>98.72204255781722</v>
      </c>
    </row>
    <row r="1188" spans="1:10" ht="16.5" customHeight="1">
      <c r="A1188" s="6" t="s">
        <v>367</v>
      </c>
      <c r="B1188" s="17">
        <v>818</v>
      </c>
      <c r="C1188" s="23" t="s">
        <v>241</v>
      </c>
      <c r="D1188" s="23" t="s">
        <v>237</v>
      </c>
      <c r="E1188" s="24" t="s">
        <v>369</v>
      </c>
      <c r="F1188" s="25"/>
      <c r="G1188" s="8">
        <f aca="true" t="shared" si="181" ref="G1188:I1189">G1189</f>
        <v>0</v>
      </c>
      <c r="H1188" s="8">
        <f t="shared" si="181"/>
        <v>15</v>
      </c>
      <c r="I1188" s="8">
        <f t="shared" si="181"/>
        <v>15</v>
      </c>
      <c r="J1188" s="123">
        <f t="shared" si="175"/>
        <v>100</v>
      </c>
    </row>
    <row r="1189" spans="1:10" ht="31.5">
      <c r="A1189" s="6" t="s">
        <v>368</v>
      </c>
      <c r="B1189" s="17">
        <v>818</v>
      </c>
      <c r="C1189" s="23" t="s">
        <v>241</v>
      </c>
      <c r="D1189" s="23" t="s">
        <v>237</v>
      </c>
      <c r="E1189" s="24" t="s">
        <v>370</v>
      </c>
      <c r="F1189" s="25"/>
      <c r="G1189" s="8">
        <f t="shared" si="181"/>
        <v>0</v>
      </c>
      <c r="H1189" s="8">
        <f t="shared" si="181"/>
        <v>15</v>
      </c>
      <c r="I1189" s="8">
        <f t="shared" si="181"/>
        <v>15</v>
      </c>
      <c r="J1189" s="123">
        <f t="shared" si="175"/>
        <v>100</v>
      </c>
    </row>
    <row r="1190" spans="1:10" ht="15.75">
      <c r="A1190" s="61" t="s">
        <v>112</v>
      </c>
      <c r="B1190" s="17">
        <v>818</v>
      </c>
      <c r="C1190" s="23" t="s">
        <v>241</v>
      </c>
      <c r="D1190" s="23" t="s">
        <v>237</v>
      </c>
      <c r="E1190" s="24" t="s">
        <v>370</v>
      </c>
      <c r="F1190" s="25" t="s">
        <v>114</v>
      </c>
      <c r="G1190" s="8">
        <v>0</v>
      </c>
      <c r="H1190" s="8">
        <v>15</v>
      </c>
      <c r="I1190" s="8">
        <v>15</v>
      </c>
      <c r="J1190" s="123">
        <f t="shared" si="175"/>
        <v>100</v>
      </c>
    </row>
    <row r="1191" spans="1:10" ht="12" customHeight="1">
      <c r="A1191" s="61"/>
      <c r="B1191" s="17"/>
      <c r="C1191" s="23"/>
      <c r="D1191" s="23"/>
      <c r="E1191" s="24"/>
      <c r="F1191" s="25"/>
      <c r="G1191" s="8"/>
      <c r="H1191" s="8"/>
      <c r="I1191" s="8"/>
      <c r="J1191" s="123"/>
    </row>
    <row r="1192" spans="1:10" ht="15.75">
      <c r="A1192" s="28" t="s">
        <v>340</v>
      </c>
      <c r="B1192" s="17">
        <v>818</v>
      </c>
      <c r="C1192" s="23" t="s">
        <v>241</v>
      </c>
      <c r="D1192" s="23" t="s">
        <v>241</v>
      </c>
      <c r="E1192" s="24"/>
      <c r="F1192" s="25"/>
      <c r="G1192" s="8">
        <f>G1193+G1196</f>
        <v>0</v>
      </c>
      <c r="H1192" s="8">
        <f>H1193+H1196</f>
        <v>1018</v>
      </c>
      <c r="I1192" s="8">
        <f>I1193+I1196</f>
        <v>1018</v>
      </c>
      <c r="J1192" s="123">
        <f t="shared" si="175"/>
        <v>100</v>
      </c>
    </row>
    <row r="1193" spans="1:10" ht="15.75">
      <c r="A1193" s="56" t="s">
        <v>493</v>
      </c>
      <c r="B1193" s="17">
        <v>818</v>
      </c>
      <c r="C1193" s="23" t="s">
        <v>241</v>
      </c>
      <c r="D1193" s="23" t="s">
        <v>241</v>
      </c>
      <c r="E1193" s="24" t="s">
        <v>53</v>
      </c>
      <c r="F1193" s="25"/>
      <c r="G1193" s="8">
        <f aca="true" t="shared" si="182" ref="G1193:I1194">G1194</f>
        <v>0</v>
      </c>
      <c r="H1193" s="8">
        <f t="shared" si="182"/>
        <v>988</v>
      </c>
      <c r="I1193" s="8">
        <f t="shared" si="182"/>
        <v>988</v>
      </c>
      <c r="J1193" s="123">
        <f t="shared" si="175"/>
        <v>100</v>
      </c>
    </row>
    <row r="1194" spans="1:10" ht="47.25">
      <c r="A1194" s="56" t="s">
        <v>55</v>
      </c>
      <c r="B1194" s="17">
        <v>818</v>
      </c>
      <c r="C1194" s="23" t="s">
        <v>241</v>
      </c>
      <c r="D1194" s="23" t="s">
        <v>241</v>
      </c>
      <c r="E1194" s="24" t="s">
        <v>54</v>
      </c>
      <c r="F1194" s="25"/>
      <c r="G1194" s="8">
        <f t="shared" si="182"/>
        <v>0</v>
      </c>
      <c r="H1194" s="8">
        <f t="shared" si="182"/>
        <v>988</v>
      </c>
      <c r="I1194" s="8">
        <f t="shared" si="182"/>
        <v>988</v>
      </c>
      <c r="J1194" s="123">
        <f t="shared" si="175"/>
        <v>100</v>
      </c>
    </row>
    <row r="1195" spans="1:10" ht="31.5">
      <c r="A1195" s="57" t="s">
        <v>341</v>
      </c>
      <c r="B1195" s="17">
        <v>818</v>
      </c>
      <c r="C1195" s="23" t="s">
        <v>241</v>
      </c>
      <c r="D1195" s="23" t="s">
        <v>241</v>
      </c>
      <c r="E1195" s="24" t="s">
        <v>54</v>
      </c>
      <c r="F1195" s="25" t="s">
        <v>225</v>
      </c>
      <c r="G1195" s="8">
        <v>0</v>
      </c>
      <c r="H1195" s="8">
        <v>988</v>
      </c>
      <c r="I1195" s="8">
        <v>988</v>
      </c>
      <c r="J1195" s="123">
        <f t="shared" si="175"/>
        <v>100</v>
      </c>
    </row>
    <row r="1196" spans="1:10" ht="15.75">
      <c r="A1196" s="21" t="s">
        <v>81</v>
      </c>
      <c r="B1196" s="17">
        <v>818</v>
      </c>
      <c r="C1196" s="23" t="s">
        <v>241</v>
      </c>
      <c r="D1196" s="23" t="s">
        <v>241</v>
      </c>
      <c r="E1196" s="24" t="s">
        <v>273</v>
      </c>
      <c r="F1196" s="25"/>
      <c r="G1196" s="8">
        <f aca="true" t="shared" si="183" ref="G1196:I1197">G1197</f>
        <v>0</v>
      </c>
      <c r="H1196" s="8">
        <f t="shared" si="183"/>
        <v>30</v>
      </c>
      <c r="I1196" s="8">
        <f t="shared" si="183"/>
        <v>30</v>
      </c>
      <c r="J1196" s="123">
        <f t="shared" si="175"/>
        <v>100</v>
      </c>
    </row>
    <row r="1197" spans="1:10" ht="31.5">
      <c r="A1197" s="61" t="s">
        <v>346</v>
      </c>
      <c r="B1197" s="17">
        <v>818</v>
      </c>
      <c r="C1197" s="23" t="s">
        <v>241</v>
      </c>
      <c r="D1197" s="23" t="s">
        <v>241</v>
      </c>
      <c r="E1197" s="24" t="s">
        <v>303</v>
      </c>
      <c r="F1197" s="25"/>
      <c r="G1197" s="8">
        <f t="shared" si="183"/>
        <v>0</v>
      </c>
      <c r="H1197" s="8">
        <f t="shared" si="183"/>
        <v>30</v>
      </c>
      <c r="I1197" s="8">
        <f t="shared" si="183"/>
        <v>30</v>
      </c>
      <c r="J1197" s="123">
        <f t="shared" si="175"/>
        <v>100</v>
      </c>
    </row>
    <row r="1198" spans="1:10" ht="31.5">
      <c r="A1198" s="57" t="s">
        <v>341</v>
      </c>
      <c r="B1198" s="17">
        <v>818</v>
      </c>
      <c r="C1198" s="23" t="s">
        <v>241</v>
      </c>
      <c r="D1198" s="23" t="s">
        <v>241</v>
      </c>
      <c r="E1198" s="24" t="s">
        <v>303</v>
      </c>
      <c r="F1198" s="25" t="s">
        <v>225</v>
      </c>
      <c r="G1198" s="8">
        <v>0</v>
      </c>
      <c r="H1198" s="8">
        <v>30</v>
      </c>
      <c r="I1198" s="8">
        <v>30</v>
      </c>
      <c r="J1198" s="123">
        <f t="shared" si="175"/>
        <v>100</v>
      </c>
    </row>
    <row r="1199" spans="1:10" ht="12" customHeight="1">
      <c r="A1199" s="61"/>
      <c r="B1199" s="17"/>
      <c r="C1199" s="23"/>
      <c r="D1199" s="23"/>
      <c r="E1199" s="24"/>
      <c r="F1199" s="25"/>
      <c r="G1199" s="8"/>
      <c r="H1199" s="8"/>
      <c r="I1199" s="8"/>
      <c r="J1199" s="123"/>
    </row>
    <row r="1200" spans="1:10" ht="15.75">
      <c r="A1200" s="28" t="s">
        <v>119</v>
      </c>
      <c r="B1200" s="17">
        <v>818</v>
      </c>
      <c r="C1200" s="23" t="s">
        <v>241</v>
      </c>
      <c r="D1200" s="23" t="s">
        <v>243</v>
      </c>
      <c r="E1200" s="24"/>
      <c r="F1200" s="25"/>
      <c r="G1200" s="8">
        <f>G1201</f>
        <v>1937</v>
      </c>
      <c r="H1200" s="8">
        <f>H1201</f>
        <v>2065</v>
      </c>
      <c r="I1200" s="8">
        <f>I1201</f>
        <v>2056</v>
      </c>
      <c r="J1200" s="123">
        <f t="shared" si="175"/>
        <v>99.56416464891042</v>
      </c>
    </row>
    <row r="1201" spans="1:10" ht="15.75">
      <c r="A1201" s="56" t="s">
        <v>81</v>
      </c>
      <c r="B1201" s="17">
        <v>818</v>
      </c>
      <c r="C1201" s="23" t="s">
        <v>241</v>
      </c>
      <c r="D1201" s="23" t="s">
        <v>243</v>
      </c>
      <c r="E1201" s="24" t="s">
        <v>273</v>
      </c>
      <c r="F1201" s="25"/>
      <c r="G1201" s="8">
        <f>G1202+G1207+G1205</f>
        <v>1937</v>
      </c>
      <c r="H1201" s="8">
        <f>H1202+H1207+H1205</f>
        <v>2065</v>
      </c>
      <c r="I1201" s="8">
        <f>I1202+I1207+I1205</f>
        <v>2056</v>
      </c>
      <c r="J1201" s="123">
        <f t="shared" si="175"/>
        <v>99.56416464891042</v>
      </c>
    </row>
    <row r="1202" spans="1:10" ht="31.5">
      <c r="A1202" s="57" t="s">
        <v>363</v>
      </c>
      <c r="B1202" s="17">
        <v>818</v>
      </c>
      <c r="C1202" s="51" t="s">
        <v>241</v>
      </c>
      <c r="D1202" s="51" t="s">
        <v>243</v>
      </c>
      <c r="E1202" s="52" t="s">
        <v>121</v>
      </c>
      <c r="F1202" s="25"/>
      <c r="G1202" s="8">
        <f>G1203+G1204</f>
        <v>1745</v>
      </c>
      <c r="H1202" s="8">
        <f>H1203+H1204</f>
        <v>1873</v>
      </c>
      <c r="I1202" s="8">
        <f>I1203+I1204</f>
        <v>1873</v>
      </c>
      <c r="J1202" s="123">
        <f t="shared" si="175"/>
        <v>100</v>
      </c>
    </row>
    <row r="1203" spans="1:10" ht="15.75">
      <c r="A1203" s="61" t="s">
        <v>112</v>
      </c>
      <c r="B1203" s="17">
        <v>818</v>
      </c>
      <c r="C1203" s="23" t="s">
        <v>241</v>
      </c>
      <c r="D1203" s="23" t="s">
        <v>243</v>
      </c>
      <c r="E1203" s="52" t="s">
        <v>121</v>
      </c>
      <c r="F1203" s="25" t="s">
        <v>114</v>
      </c>
      <c r="G1203" s="8">
        <v>1745</v>
      </c>
      <c r="H1203" s="8">
        <v>1745</v>
      </c>
      <c r="I1203" s="8">
        <v>1745</v>
      </c>
      <c r="J1203" s="123">
        <f t="shared" si="175"/>
        <v>100</v>
      </c>
    </row>
    <row r="1204" spans="1:10" ht="15.75">
      <c r="A1204" s="56" t="s">
        <v>131</v>
      </c>
      <c r="B1204" s="17">
        <v>818</v>
      </c>
      <c r="C1204" s="23" t="s">
        <v>241</v>
      </c>
      <c r="D1204" s="23" t="s">
        <v>243</v>
      </c>
      <c r="E1204" s="52" t="s">
        <v>121</v>
      </c>
      <c r="F1204" s="25" t="s">
        <v>221</v>
      </c>
      <c r="G1204" s="8">
        <v>0</v>
      </c>
      <c r="H1204" s="8">
        <v>128</v>
      </c>
      <c r="I1204" s="8">
        <v>128</v>
      </c>
      <c r="J1204" s="123">
        <f t="shared" si="175"/>
        <v>100</v>
      </c>
    </row>
    <row r="1205" spans="1:10" ht="63">
      <c r="A1205" s="57" t="s">
        <v>352</v>
      </c>
      <c r="B1205" s="17">
        <v>818</v>
      </c>
      <c r="C1205" s="23" t="s">
        <v>241</v>
      </c>
      <c r="D1205" s="23" t="s">
        <v>243</v>
      </c>
      <c r="E1205" s="52" t="s">
        <v>96</v>
      </c>
      <c r="F1205" s="25"/>
      <c r="G1205" s="8">
        <f>G1206</f>
        <v>22</v>
      </c>
      <c r="H1205" s="8">
        <f>H1206</f>
        <v>22</v>
      </c>
      <c r="I1205" s="8">
        <f>I1206</f>
        <v>13</v>
      </c>
      <c r="J1205" s="123">
        <f t="shared" si="175"/>
        <v>59.09090909090909</v>
      </c>
    </row>
    <row r="1206" spans="1:10" ht="15.75">
      <c r="A1206" s="61" t="s">
        <v>112</v>
      </c>
      <c r="B1206" s="17">
        <v>818</v>
      </c>
      <c r="C1206" s="23" t="s">
        <v>241</v>
      </c>
      <c r="D1206" s="23" t="s">
        <v>243</v>
      </c>
      <c r="E1206" s="52" t="s">
        <v>96</v>
      </c>
      <c r="F1206" s="25" t="s">
        <v>114</v>
      </c>
      <c r="G1206" s="8">
        <v>22</v>
      </c>
      <c r="H1206" s="8">
        <v>22</v>
      </c>
      <c r="I1206" s="8">
        <v>13</v>
      </c>
      <c r="J1206" s="123">
        <f t="shared" si="175"/>
        <v>59.09090909090909</v>
      </c>
    </row>
    <row r="1207" spans="1:10" ht="32.25" customHeight="1">
      <c r="A1207" s="56" t="s">
        <v>431</v>
      </c>
      <c r="B1207" s="17">
        <v>818</v>
      </c>
      <c r="C1207" s="23" t="s">
        <v>241</v>
      </c>
      <c r="D1207" s="23" t="s">
        <v>243</v>
      </c>
      <c r="E1207" s="52" t="s">
        <v>123</v>
      </c>
      <c r="F1207" s="25"/>
      <c r="G1207" s="8">
        <f aca="true" t="shared" si="184" ref="G1207:I1208">G1208</f>
        <v>170</v>
      </c>
      <c r="H1207" s="8">
        <f t="shared" si="184"/>
        <v>170</v>
      </c>
      <c r="I1207" s="8">
        <f t="shared" si="184"/>
        <v>170</v>
      </c>
      <c r="J1207" s="123">
        <f t="shared" si="175"/>
        <v>100</v>
      </c>
    </row>
    <row r="1208" spans="1:10" ht="15.75">
      <c r="A1208" s="61" t="s">
        <v>476</v>
      </c>
      <c r="B1208" s="17">
        <v>818</v>
      </c>
      <c r="C1208" s="23" t="s">
        <v>241</v>
      </c>
      <c r="D1208" s="23" t="s">
        <v>243</v>
      </c>
      <c r="E1208" s="52" t="s">
        <v>477</v>
      </c>
      <c r="F1208" s="25"/>
      <c r="G1208" s="8">
        <f t="shared" si="184"/>
        <v>170</v>
      </c>
      <c r="H1208" s="8">
        <f t="shared" si="184"/>
        <v>170</v>
      </c>
      <c r="I1208" s="8">
        <f t="shared" si="184"/>
        <v>170</v>
      </c>
      <c r="J1208" s="123">
        <f t="shared" si="175"/>
        <v>100</v>
      </c>
    </row>
    <row r="1209" spans="1:10" ht="15.75">
      <c r="A1209" s="61" t="s">
        <v>112</v>
      </c>
      <c r="B1209" s="17">
        <v>818</v>
      </c>
      <c r="C1209" s="23" t="s">
        <v>241</v>
      </c>
      <c r="D1209" s="23" t="s">
        <v>243</v>
      </c>
      <c r="E1209" s="52" t="s">
        <v>477</v>
      </c>
      <c r="F1209" s="25" t="s">
        <v>114</v>
      </c>
      <c r="G1209" s="8">
        <v>170</v>
      </c>
      <c r="H1209" s="8">
        <v>170</v>
      </c>
      <c r="I1209" s="8">
        <v>170</v>
      </c>
      <c r="J1209" s="123">
        <f t="shared" si="175"/>
        <v>100</v>
      </c>
    </row>
    <row r="1210" spans="1:10" ht="12" customHeight="1">
      <c r="A1210" s="61"/>
      <c r="B1210" s="23"/>
      <c r="C1210" s="23"/>
      <c r="D1210" s="23"/>
      <c r="E1210" s="24"/>
      <c r="F1210" s="25"/>
      <c r="G1210" s="8"/>
      <c r="H1210" s="8"/>
      <c r="I1210" s="8"/>
      <c r="J1210" s="123"/>
    </row>
    <row r="1211" spans="1:10" ht="16.5" customHeight="1">
      <c r="A1211" s="59" t="s">
        <v>126</v>
      </c>
      <c r="B1211" s="13">
        <v>818</v>
      </c>
      <c r="C1211" s="14" t="s">
        <v>251</v>
      </c>
      <c r="D1211" s="14"/>
      <c r="E1211" s="24"/>
      <c r="F1211" s="25"/>
      <c r="G1211" s="3">
        <f>G1219+G1212</f>
        <v>16113</v>
      </c>
      <c r="H1211" s="3">
        <f>H1219+H1212</f>
        <v>16395</v>
      </c>
      <c r="I1211" s="3">
        <f>I1219+I1212</f>
        <v>16252</v>
      </c>
      <c r="J1211" s="124">
        <f t="shared" si="175"/>
        <v>99.12778286062824</v>
      </c>
    </row>
    <row r="1212" spans="1:10" ht="15.75">
      <c r="A1212" s="28" t="s">
        <v>627</v>
      </c>
      <c r="B1212" s="17">
        <v>818</v>
      </c>
      <c r="C1212" s="18" t="s">
        <v>251</v>
      </c>
      <c r="D1212" s="18" t="s">
        <v>237</v>
      </c>
      <c r="E1212" s="17"/>
      <c r="F1212" s="19"/>
      <c r="G1212" s="4">
        <f aca="true" t="shared" si="185" ref="G1212:I1214">G1213</f>
        <v>0</v>
      </c>
      <c r="H1212" s="4">
        <f t="shared" si="185"/>
        <v>410</v>
      </c>
      <c r="I1212" s="4">
        <f t="shared" si="185"/>
        <v>308</v>
      </c>
      <c r="J1212" s="123">
        <f t="shared" si="175"/>
        <v>75.1219512195122</v>
      </c>
    </row>
    <row r="1213" spans="1:10" ht="15.75">
      <c r="A1213" s="28" t="s">
        <v>228</v>
      </c>
      <c r="B1213" s="17">
        <v>818</v>
      </c>
      <c r="C1213" s="18" t="s">
        <v>251</v>
      </c>
      <c r="D1213" s="18" t="s">
        <v>237</v>
      </c>
      <c r="E1213" s="17" t="s">
        <v>283</v>
      </c>
      <c r="F1213" s="19"/>
      <c r="G1213" s="4">
        <f t="shared" si="185"/>
        <v>0</v>
      </c>
      <c r="H1213" s="4">
        <f t="shared" si="185"/>
        <v>410</v>
      </c>
      <c r="I1213" s="4">
        <f t="shared" si="185"/>
        <v>308</v>
      </c>
      <c r="J1213" s="123">
        <f t="shared" si="175"/>
        <v>75.1219512195122</v>
      </c>
    </row>
    <row r="1214" spans="1:10" ht="15.75">
      <c r="A1214" s="6" t="s">
        <v>282</v>
      </c>
      <c r="B1214" s="17">
        <v>818</v>
      </c>
      <c r="C1214" s="18" t="s">
        <v>251</v>
      </c>
      <c r="D1214" s="18" t="s">
        <v>237</v>
      </c>
      <c r="E1214" s="17" t="s">
        <v>284</v>
      </c>
      <c r="F1214" s="19"/>
      <c r="G1214" s="4">
        <f t="shared" si="185"/>
        <v>0</v>
      </c>
      <c r="H1214" s="4">
        <f t="shared" si="185"/>
        <v>410</v>
      </c>
      <c r="I1214" s="4">
        <f t="shared" si="185"/>
        <v>308</v>
      </c>
      <c r="J1214" s="123">
        <f t="shared" si="175"/>
        <v>75.1219512195122</v>
      </c>
    </row>
    <row r="1215" spans="1:10" ht="15.75">
      <c r="A1215" s="64" t="s">
        <v>323</v>
      </c>
      <c r="B1215" s="17">
        <v>818</v>
      </c>
      <c r="C1215" s="18" t="s">
        <v>251</v>
      </c>
      <c r="D1215" s="18" t="s">
        <v>237</v>
      </c>
      <c r="E1215" s="17" t="s">
        <v>174</v>
      </c>
      <c r="F1215" s="19"/>
      <c r="G1215" s="4">
        <f>G1216+G1217</f>
        <v>0</v>
      </c>
      <c r="H1215" s="4">
        <f>H1216+H1217</f>
        <v>410</v>
      </c>
      <c r="I1215" s="4">
        <f>I1216+I1217</f>
        <v>308</v>
      </c>
      <c r="J1215" s="123">
        <f t="shared" si="175"/>
        <v>75.1219512195122</v>
      </c>
    </row>
    <row r="1216" spans="1:10" ht="15.75">
      <c r="A1216" s="61" t="s">
        <v>439</v>
      </c>
      <c r="B1216" s="17">
        <v>818</v>
      </c>
      <c r="C1216" s="18" t="s">
        <v>251</v>
      </c>
      <c r="D1216" s="18" t="s">
        <v>237</v>
      </c>
      <c r="E1216" s="17" t="s">
        <v>174</v>
      </c>
      <c r="F1216" s="19" t="s">
        <v>440</v>
      </c>
      <c r="G1216" s="4">
        <v>0</v>
      </c>
      <c r="H1216" s="4">
        <v>370</v>
      </c>
      <c r="I1216" s="4">
        <v>268</v>
      </c>
      <c r="J1216" s="123">
        <f t="shared" si="175"/>
        <v>72.43243243243244</v>
      </c>
    </row>
    <row r="1217" spans="1:10" ht="15.75">
      <c r="A1217" s="57" t="s">
        <v>275</v>
      </c>
      <c r="B1217" s="17">
        <v>818</v>
      </c>
      <c r="C1217" s="18" t="s">
        <v>251</v>
      </c>
      <c r="D1217" s="18" t="s">
        <v>237</v>
      </c>
      <c r="E1217" s="17" t="s">
        <v>174</v>
      </c>
      <c r="F1217" s="19" t="s">
        <v>276</v>
      </c>
      <c r="G1217" s="4">
        <v>0</v>
      </c>
      <c r="H1217" s="4">
        <v>40</v>
      </c>
      <c r="I1217" s="4">
        <v>40</v>
      </c>
      <c r="J1217" s="123">
        <f t="shared" si="175"/>
        <v>100</v>
      </c>
    </row>
    <row r="1218" spans="1:10" ht="12" customHeight="1">
      <c r="A1218" s="28"/>
      <c r="B1218" s="17"/>
      <c r="C1218" s="18"/>
      <c r="D1218" s="18"/>
      <c r="E1218" s="17"/>
      <c r="F1218" s="19"/>
      <c r="G1218" s="4"/>
      <c r="H1218" s="4"/>
      <c r="I1218" s="4"/>
      <c r="J1218" s="123"/>
    </row>
    <row r="1219" spans="1:10" ht="15.75">
      <c r="A1219" s="56" t="s">
        <v>511</v>
      </c>
      <c r="B1219" s="17">
        <v>818</v>
      </c>
      <c r="C1219" s="23" t="s">
        <v>251</v>
      </c>
      <c r="D1219" s="23" t="s">
        <v>246</v>
      </c>
      <c r="E1219" s="24"/>
      <c r="F1219" s="25"/>
      <c r="G1219" s="8">
        <f>G1223+G1220</f>
        <v>16113</v>
      </c>
      <c r="H1219" s="8">
        <f>H1223+H1220</f>
        <v>15985</v>
      </c>
      <c r="I1219" s="8">
        <f>I1223+I1220</f>
        <v>15944</v>
      </c>
      <c r="J1219" s="123">
        <f t="shared" si="175"/>
        <v>99.74350954019393</v>
      </c>
    </row>
    <row r="1220" spans="1:10" ht="47.25">
      <c r="A1220" s="21" t="s">
        <v>111</v>
      </c>
      <c r="B1220" s="17">
        <v>818</v>
      </c>
      <c r="C1220" s="23" t="s">
        <v>251</v>
      </c>
      <c r="D1220" s="23" t="s">
        <v>246</v>
      </c>
      <c r="E1220" s="24" t="s">
        <v>113</v>
      </c>
      <c r="F1220" s="25"/>
      <c r="G1220" s="8">
        <f aca="true" t="shared" si="186" ref="G1220:I1221">G1221</f>
        <v>4281</v>
      </c>
      <c r="H1220" s="8">
        <f t="shared" si="186"/>
        <v>4281</v>
      </c>
      <c r="I1220" s="8">
        <f t="shared" si="186"/>
        <v>4254</v>
      </c>
      <c r="J1220" s="123">
        <f t="shared" si="175"/>
        <v>99.36930623686054</v>
      </c>
    </row>
    <row r="1221" spans="1:10" ht="15.75">
      <c r="A1221" s="6" t="s">
        <v>222</v>
      </c>
      <c r="B1221" s="17">
        <v>818</v>
      </c>
      <c r="C1221" s="23" t="s">
        <v>251</v>
      </c>
      <c r="D1221" s="23" t="s">
        <v>246</v>
      </c>
      <c r="E1221" s="24" t="s">
        <v>297</v>
      </c>
      <c r="F1221" s="25"/>
      <c r="G1221" s="8">
        <f t="shared" si="186"/>
        <v>4281</v>
      </c>
      <c r="H1221" s="8">
        <f t="shared" si="186"/>
        <v>4281</v>
      </c>
      <c r="I1221" s="8">
        <f t="shared" si="186"/>
        <v>4254</v>
      </c>
      <c r="J1221" s="123">
        <f t="shared" si="175"/>
        <v>99.36930623686054</v>
      </c>
    </row>
    <row r="1222" spans="1:10" ht="15.75">
      <c r="A1222" s="57" t="s">
        <v>275</v>
      </c>
      <c r="B1222" s="17">
        <v>818</v>
      </c>
      <c r="C1222" s="23" t="s">
        <v>251</v>
      </c>
      <c r="D1222" s="23" t="s">
        <v>246</v>
      </c>
      <c r="E1222" s="24" t="s">
        <v>297</v>
      </c>
      <c r="F1222" s="25" t="s">
        <v>276</v>
      </c>
      <c r="G1222" s="8">
        <v>4281</v>
      </c>
      <c r="H1222" s="8">
        <v>4281</v>
      </c>
      <c r="I1222" s="8">
        <v>4254</v>
      </c>
      <c r="J1222" s="123">
        <f t="shared" si="175"/>
        <v>99.36930623686054</v>
      </c>
    </row>
    <row r="1223" spans="1:10" ht="15.75">
      <c r="A1223" s="56" t="s">
        <v>81</v>
      </c>
      <c r="B1223" s="17">
        <v>818</v>
      </c>
      <c r="C1223" s="23" t="s">
        <v>251</v>
      </c>
      <c r="D1223" s="23" t="s">
        <v>246</v>
      </c>
      <c r="E1223" s="52" t="s">
        <v>273</v>
      </c>
      <c r="F1223" s="53"/>
      <c r="G1223" s="8">
        <f>G1224</f>
        <v>11832</v>
      </c>
      <c r="H1223" s="8">
        <f>H1224</f>
        <v>11704</v>
      </c>
      <c r="I1223" s="8">
        <f>I1224</f>
        <v>11690</v>
      </c>
      <c r="J1223" s="123">
        <f t="shared" si="175"/>
        <v>99.88038277511961</v>
      </c>
    </row>
    <row r="1224" spans="1:10" ht="31.5">
      <c r="A1224" s="57" t="s">
        <v>363</v>
      </c>
      <c r="B1224" s="17">
        <v>818</v>
      </c>
      <c r="C1224" s="23" t="s">
        <v>251</v>
      </c>
      <c r="D1224" s="23" t="s">
        <v>246</v>
      </c>
      <c r="E1224" s="52" t="s">
        <v>121</v>
      </c>
      <c r="F1224" s="53"/>
      <c r="G1224" s="8">
        <f>G1226+G1225</f>
        <v>11832</v>
      </c>
      <c r="H1224" s="8">
        <f>H1226+H1225</f>
        <v>11704</v>
      </c>
      <c r="I1224" s="8">
        <f>I1226+I1225</f>
        <v>11690</v>
      </c>
      <c r="J1224" s="123">
        <f t="shared" si="175"/>
        <v>99.88038277511961</v>
      </c>
    </row>
    <row r="1225" spans="1:10" ht="15.75">
      <c r="A1225" s="56" t="s">
        <v>131</v>
      </c>
      <c r="B1225" s="55">
        <v>818</v>
      </c>
      <c r="C1225" s="51" t="s">
        <v>251</v>
      </c>
      <c r="D1225" s="51" t="s">
        <v>246</v>
      </c>
      <c r="E1225" s="52" t="s">
        <v>121</v>
      </c>
      <c r="F1225" s="53" t="s">
        <v>221</v>
      </c>
      <c r="G1225" s="8">
        <v>0</v>
      </c>
      <c r="H1225" s="8">
        <v>19</v>
      </c>
      <c r="I1225" s="8">
        <v>19</v>
      </c>
      <c r="J1225" s="123">
        <f t="shared" si="175"/>
        <v>100</v>
      </c>
    </row>
    <row r="1226" spans="1:10" ht="15.75">
      <c r="A1226" s="61" t="s">
        <v>439</v>
      </c>
      <c r="B1226" s="55">
        <v>818</v>
      </c>
      <c r="C1226" s="51" t="s">
        <v>251</v>
      </c>
      <c r="D1226" s="51" t="s">
        <v>246</v>
      </c>
      <c r="E1226" s="52" t="s">
        <v>121</v>
      </c>
      <c r="F1226" s="53" t="s">
        <v>440</v>
      </c>
      <c r="G1226" s="87">
        <v>11832</v>
      </c>
      <c r="H1226" s="87">
        <v>11685</v>
      </c>
      <c r="I1226" s="87">
        <v>11671</v>
      </c>
      <c r="J1226" s="123">
        <f t="shared" si="175"/>
        <v>99.88018827556697</v>
      </c>
    </row>
    <row r="1227" spans="1:10" ht="12" customHeight="1">
      <c r="A1227" s="74"/>
      <c r="B1227" s="75"/>
      <c r="C1227" s="76"/>
      <c r="D1227" s="76"/>
      <c r="E1227" s="76"/>
      <c r="F1227" s="77"/>
      <c r="G1227" s="73"/>
      <c r="H1227" s="73"/>
      <c r="I1227" s="73"/>
      <c r="J1227" s="123"/>
    </row>
    <row r="1228" spans="1:10" ht="25.5">
      <c r="A1228" s="37" t="s">
        <v>388</v>
      </c>
      <c r="B1228" s="13">
        <v>819</v>
      </c>
      <c r="C1228" s="27"/>
      <c r="D1228" s="27"/>
      <c r="E1228" s="13"/>
      <c r="F1228" s="30"/>
      <c r="G1228" s="3">
        <f aca="true" t="shared" si="187" ref="G1228:I1229">G1229</f>
        <v>3906</v>
      </c>
      <c r="H1228" s="3">
        <f t="shared" si="187"/>
        <v>3906</v>
      </c>
      <c r="I1228" s="3">
        <f t="shared" si="187"/>
        <v>3547</v>
      </c>
      <c r="J1228" s="124">
        <f t="shared" si="175"/>
        <v>90.8090117767537</v>
      </c>
    </row>
    <row r="1229" spans="1:10" ht="15.75">
      <c r="A1229" s="59" t="s">
        <v>281</v>
      </c>
      <c r="B1229" s="13">
        <v>819</v>
      </c>
      <c r="C1229" s="27" t="s">
        <v>236</v>
      </c>
      <c r="D1229" s="27"/>
      <c r="E1229" s="13"/>
      <c r="F1229" s="30"/>
      <c r="G1229" s="3">
        <f t="shared" si="187"/>
        <v>3906</v>
      </c>
      <c r="H1229" s="3">
        <f t="shared" si="187"/>
        <v>3906</v>
      </c>
      <c r="I1229" s="3">
        <f t="shared" si="187"/>
        <v>3547</v>
      </c>
      <c r="J1229" s="124">
        <f aca="true" t="shared" si="188" ref="J1229:J1253">I1229/H1229*100</f>
        <v>90.8090117767537</v>
      </c>
    </row>
    <row r="1230" spans="1:10" ht="15.75">
      <c r="A1230" s="28" t="s">
        <v>25</v>
      </c>
      <c r="B1230" s="17">
        <v>819</v>
      </c>
      <c r="C1230" s="18" t="s">
        <v>236</v>
      </c>
      <c r="D1230" s="18" t="s">
        <v>241</v>
      </c>
      <c r="E1230" s="17"/>
      <c r="F1230" s="19"/>
      <c r="G1230" s="8">
        <f>G1231+G1236</f>
        <v>3906</v>
      </c>
      <c r="H1230" s="8">
        <f>H1231+H1236</f>
        <v>3906</v>
      </c>
      <c r="I1230" s="8">
        <f>I1231+I1236</f>
        <v>3547</v>
      </c>
      <c r="J1230" s="123">
        <f t="shared" si="188"/>
        <v>90.8090117767537</v>
      </c>
    </row>
    <row r="1231" spans="1:10" ht="47.25">
      <c r="A1231" s="21" t="s">
        <v>170</v>
      </c>
      <c r="B1231" s="17">
        <v>819</v>
      </c>
      <c r="C1231" s="18" t="s">
        <v>236</v>
      </c>
      <c r="D1231" s="18" t="s">
        <v>241</v>
      </c>
      <c r="E1231" s="18" t="s">
        <v>113</v>
      </c>
      <c r="F1231" s="19"/>
      <c r="G1231" s="78">
        <f>G1232+G1234</f>
        <v>2606</v>
      </c>
      <c r="H1231" s="78">
        <f>H1232+H1234</f>
        <v>2606</v>
      </c>
      <c r="I1231" s="78">
        <f>I1232+I1234</f>
        <v>2248</v>
      </c>
      <c r="J1231" s="123">
        <f t="shared" si="188"/>
        <v>86.26247122026093</v>
      </c>
    </row>
    <row r="1232" spans="1:10" ht="15.75">
      <c r="A1232" s="64" t="s">
        <v>222</v>
      </c>
      <c r="B1232" s="17">
        <v>819</v>
      </c>
      <c r="C1232" s="18" t="s">
        <v>236</v>
      </c>
      <c r="D1232" s="18" t="s">
        <v>241</v>
      </c>
      <c r="E1232" s="23" t="s">
        <v>297</v>
      </c>
      <c r="F1232" s="25"/>
      <c r="G1232" s="7">
        <f>G1233</f>
        <v>1416</v>
      </c>
      <c r="H1232" s="7">
        <f>H1233</f>
        <v>1416</v>
      </c>
      <c r="I1232" s="7">
        <f>I1233</f>
        <v>1359</v>
      </c>
      <c r="J1232" s="123">
        <f t="shared" si="188"/>
        <v>95.97457627118644</v>
      </c>
    </row>
    <row r="1233" spans="1:10" ht="15.75">
      <c r="A1233" s="64" t="s">
        <v>275</v>
      </c>
      <c r="B1233" s="17">
        <v>819</v>
      </c>
      <c r="C1233" s="18" t="s">
        <v>236</v>
      </c>
      <c r="D1233" s="18" t="s">
        <v>241</v>
      </c>
      <c r="E1233" s="23" t="s">
        <v>297</v>
      </c>
      <c r="F1233" s="25" t="s">
        <v>276</v>
      </c>
      <c r="G1233" s="7">
        <v>1416</v>
      </c>
      <c r="H1233" s="7">
        <v>1416</v>
      </c>
      <c r="I1233" s="7">
        <v>1359</v>
      </c>
      <c r="J1233" s="123">
        <f t="shared" si="188"/>
        <v>95.97457627118644</v>
      </c>
    </row>
    <row r="1234" spans="1:10" ht="16.5" customHeight="1">
      <c r="A1234" s="64" t="s">
        <v>70</v>
      </c>
      <c r="B1234" s="17">
        <v>819</v>
      </c>
      <c r="C1234" s="18" t="s">
        <v>236</v>
      </c>
      <c r="D1234" s="18" t="s">
        <v>241</v>
      </c>
      <c r="E1234" s="23" t="s">
        <v>71</v>
      </c>
      <c r="F1234" s="25"/>
      <c r="G1234" s="7">
        <f>G1235</f>
        <v>1190</v>
      </c>
      <c r="H1234" s="7">
        <f>H1235</f>
        <v>1190</v>
      </c>
      <c r="I1234" s="7">
        <f>I1235</f>
        <v>889</v>
      </c>
      <c r="J1234" s="123">
        <f t="shared" si="188"/>
        <v>74.70588235294117</v>
      </c>
    </row>
    <row r="1235" spans="1:10" ht="15.75">
      <c r="A1235" s="64" t="s">
        <v>275</v>
      </c>
      <c r="B1235" s="17">
        <v>819</v>
      </c>
      <c r="C1235" s="18" t="s">
        <v>236</v>
      </c>
      <c r="D1235" s="18" t="s">
        <v>241</v>
      </c>
      <c r="E1235" s="23" t="s">
        <v>71</v>
      </c>
      <c r="F1235" s="25" t="s">
        <v>276</v>
      </c>
      <c r="G1235" s="7">
        <v>1190</v>
      </c>
      <c r="H1235" s="7">
        <v>1190</v>
      </c>
      <c r="I1235" s="7">
        <v>889</v>
      </c>
      <c r="J1235" s="123">
        <f t="shared" si="188"/>
        <v>74.70588235294117</v>
      </c>
    </row>
    <row r="1236" spans="1:10" ht="15.75">
      <c r="A1236" s="74" t="s">
        <v>479</v>
      </c>
      <c r="B1236" s="89">
        <v>819</v>
      </c>
      <c r="C1236" s="90" t="s">
        <v>236</v>
      </c>
      <c r="D1236" s="90" t="s">
        <v>241</v>
      </c>
      <c r="E1236" s="91" t="s">
        <v>480</v>
      </c>
      <c r="F1236" s="72"/>
      <c r="G1236" s="73">
        <f aca="true" t="shared" si="189" ref="G1236:I1237">G1237</f>
        <v>1300</v>
      </c>
      <c r="H1236" s="73">
        <f t="shared" si="189"/>
        <v>1300</v>
      </c>
      <c r="I1236" s="73">
        <f t="shared" si="189"/>
        <v>1299</v>
      </c>
      <c r="J1236" s="123">
        <f t="shared" si="188"/>
        <v>99.92307692307692</v>
      </c>
    </row>
    <row r="1237" spans="1:10" ht="31.5">
      <c r="A1237" s="74" t="s">
        <v>481</v>
      </c>
      <c r="B1237" s="89">
        <v>819</v>
      </c>
      <c r="C1237" s="90" t="s">
        <v>236</v>
      </c>
      <c r="D1237" s="90" t="s">
        <v>241</v>
      </c>
      <c r="E1237" s="91" t="s">
        <v>482</v>
      </c>
      <c r="F1237" s="72"/>
      <c r="G1237" s="73">
        <f t="shared" si="189"/>
        <v>1300</v>
      </c>
      <c r="H1237" s="73">
        <f t="shared" si="189"/>
        <v>1300</v>
      </c>
      <c r="I1237" s="73">
        <f t="shared" si="189"/>
        <v>1299</v>
      </c>
      <c r="J1237" s="123">
        <f t="shared" si="188"/>
        <v>99.92307692307692</v>
      </c>
    </row>
    <row r="1238" spans="1:10" ht="15.75">
      <c r="A1238" s="64" t="s">
        <v>275</v>
      </c>
      <c r="B1238" s="89">
        <v>819</v>
      </c>
      <c r="C1238" s="90" t="s">
        <v>236</v>
      </c>
      <c r="D1238" s="90" t="s">
        <v>241</v>
      </c>
      <c r="E1238" s="91" t="s">
        <v>482</v>
      </c>
      <c r="F1238" s="72" t="s">
        <v>276</v>
      </c>
      <c r="G1238" s="73">
        <v>1300</v>
      </c>
      <c r="H1238" s="73">
        <v>1300</v>
      </c>
      <c r="I1238" s="73">
        <v>1299</v>
      </c>
      <c r="J1238" s="123">
        <f t="shared" si="188"/>
        <v>99.92307692307692</v>
      </c>
    </row>
    <row r="1239" spans="1:10" ht="12" customHeight="1">
      <c r="A1239" s="74"/>
      <c r="B1239" s="89"/>
      <c r="C1239" s="90"/>
      <c r="D1239" s="90"/>
      <c r="E1239" s="91"/>
      <c r="F1239" s="72"/>
      <c r="G1239" s="73"/>
      <c r="H1239" s="73"/>
      <c r="I1239" s="73"/>
      <c r="J1239" s="123"/>
    </row>
    <row r="1240" spans="1:10" ht="25.5">
      <c r="A1240" s="37" t="s">
        <v>443</v>
      </c>
      <c r="B1240" s="93">
        <v>820</v>
      </c>
      <c r="C1240" s="94"/>
      <c r="D1240" s="94"/>
      <c r="E1240" s="94"/>
      <c r="F1240" s="95"/>
      <c r="G1240" s="96">
        <f aca="true" t="shared" si="190" ref="G1240:I1241">G1241</f>
        <v>4548</v>
      </c>
      <c r="H1240" s="96">
        <f t="shared" si="190"/>
        <v>4553</v>
      </c>
      <c r="I1240" s="96">
        <f t="shared" si="190"/>
        <v>4388</v>
      </c>
      <c r="J1240" s="124">
        <f t="shared" si="188"/>
        <v>96.37601581374918</v>
      </c>
    </row>
    <row r="1241" spans="1:10" ht="15.75">
      <c r="A1241" s="59" t="s">
        <v>281</v>
      </c>
      <c r="B1241" s="93">
        <v>820</v>
      </c>
      <c r="C1241" s="94" t="s">
        <v>236</v>
      </c>
      <c r="D1241" s="94"/>
      <c r="E1241" s="94"/>
      <c r="F1241" s="95"/>
      <c r="G1241" s="96">
        <f t="shared" si="190"/>
        <v>4548</v>
      </c>
      <c r="H1241" s="96">
        <f t="shared" si="190"/>
        <v>4553</v>
      </c>
      <c r="I1241" s="96">
        <f t="shared" si="190"/>
        <v>4388</v>
      </c>
      <c r="J1241" s="124">
        <f t="shared" si="188"/>
        <v>96.37601581374918</v>
      </c>
    </row>
    <row r="1242" spans="1:10" ht="32.25" customHeight="1">
      <c r="A1242" s="28" t="s">
        <v>310</v>
      </c>
      <c r="B1242" s="89">
        <v>820</v>
      </c>
      <c r="C1242" s="18" t="s">
        <v>236</v>
      </c>
      <c r="D1242" s="18" t="s">
        <v>240</v>
      </c>
      <c r="E1242" s="17"/>
      <c r="F1242" s="19"/>
      <c r="G1242" s="92">
        <f>G1243+G1248</f>
        <v>4548</v>
      </c>
      <c r="H1242" s="92">
        <f>H1243+H1248</f>
        <v>4553</v>
      </c>
      <c r="I1242" s="92">
        <f>I1243+I1248</f>
        <v>4388</v>
      </c>
      <c r="J1242" s="123">
        <f t="shared" si="188"/>
        <v>96.37601581374918</v>
      </c>
    </row>
    <row r="1243" spans="1:10" ht="47.25">
      <c r="A1243" s="21" t="s">
        <v>170</v>
      </c>
      <c r="B1243" s="89">
        <v>820</v>
      </c>
      <c r="C1243" s="23" t="s">
        <v>236</v>
      </c>
      <c r="D1243" s="23" t="s">
        <v>240</v>
      </c>
      <c r="E1243" s="23" t="s">
        <v>113</v>
      </c>
      <c r="F1243" s="25"/>
      <c r="G1243" s="73">
        <f>G1244+G1246</f>
        <v>4548</v>
      </c>
      <c r="H1243" s="73">
        <f>H1244+H1246</f>
        <v>4548</v>
      </c>
      <c r="I1243" s="73">
        <f>I1244+I1246</f>
        <v>4383</v>
      </c>
      <c r="J1243" s="123">
        <f t="shared" si="188"/>
        <v>96.37203166226914</v>
      </c>
    </row>
    <row r="1244" spans="1:10" ht="15.75">
      <c r="A1244" s="6" t="s">
        <v>222</v>
      </c>
      <c r="B1244" s="89">
        <v>820</v>
      </c>
      <c r="C1244" s="23" t="s">
        <v>236</v>
      </c>
      <c r="D1244" s="23" t="s">
        <v>240</v>
      </c>
      <c r="E1244" s="23" t="s">
        <v>297</v>
      </c>
      <c r="F1244" s="25"/>
      <c r="G1244" s="73">
        <f>G1245</f>
        <v>2394</v>
      </c>
      <c r="H1244" s="73">
        <f>H1245</f>
        <v>2484</v>
      </c>
      <c r="I1244" s="73">
        <f>I1245</f>
        <v>2390</v>
      </c>
      <c r="J1244" s="123">
        <f t="shared" si="188"/>
        <v>96.2157809983897</v>
      </c>
    </row>
    <row r="1245" spans="1:10" ht="15.75">
      <c r="A1245" s="64" t="s">
        <v>275</v>
      </c>
      <c r="B1245" s="89">
        <v>820</v>
      </c>
      <c r="C1245" s="23" t="s">
        <v>236</v>
      </c>
      <c r="D1245" s="23" t="s">
        <v>240</v>
      </c>
      <c r="E1245" s="23" t="s">
        <v>297</v>
      </c>
      <c r="F1245" s="25" t="s">
        <v>276</v>
      </c>
      <c r="G1245" s="73">
        <v>2394</v>
      </c>
      <c r="H1245" s="73">
        <v>2484</v>
      </c>
      <c r="I1245" s="73">
        <v>2390</v>
      </c>
      <c r="J1245" s="123">
        <f t="shared" si="188"/>
        <v>96.2157809983897</v>
      </c>
    </row>
    <row r="1246" spans="1:10" ht="31.5">
      <c r="A1246" s="64" t="s">
        <v>441</v>
      </c>
      <c r="B1246" s="89">
        <v>820</v>
      </c>
      <c r="C1246" s="23" t="s">
        <v>236</v>
      </c>
      <c r="D1246" s="23" t="s">
        <v>240</v>
      </c>
      <c r="E1246" s="23" t="s">
        <v>442</v>
      </c>
      <c r="F1246" s="25"/>
      <c r="G1246" s="7">
        <f>G1247</f>
        <v>2154</v>
      </c>
      <c r="H1246" s="7">
        <f>H1247</f>
        <v>2064</v>
      </c>
      <c r="I1246" s="7">
        <f>I1247</f>
        <v>1993</v>
      </c>
      <c r="J1246" s="123">
        <f t="shared" si="188"/>
        <v>96.56007751937985</v>
      </c>
    </row>
    <row r="1247" spans="1:10" ht="15.75">
      <c r="A1247" s="64" t="s">
        <v>275</v>
      </c>
      <c r="B1247" s="89">
        <v>820</v>
      </c>
      <c r="C1247" s="23" t="s">
        <v>236</v>
      </c>
      <c r="D1247" s="23" t="s">
        <v>240</v>
      </c>
      <c r="E1247" s="23" t="s">
        <v>442</v>
      </c>
      <c r="F1247" s="25" t="s">
        <v>276</v>
      </c>
      <c r="G1247" s="7">
        <v>2154</v>
      </c>
      <c r="H1247" s="7">
        <v>2064</v>
      </c>
      <c r="I1247" s="7">
        <v>1993</v>
      </c>
      <c r="J1247" s="123">
        <f t="shared" si="188"/>
        <v>96.56007751937985</v>
      </c>
    </row>
    <row r="1248" spans="1:10" ht="15.75">
      <c r="A1248" s="28" t="s">
        <v>228</v>
      </c>
      <c r="B1248" s="17">
        <v>820</v>
      </c>
      <c r="C1248" s="18" t="s">
        <v>236</v>
      </c>
      <c r="D1248" s="18" t="s">
        <v>240</v>
      </c>
      <c r="E1248" s="17" t="s">
        <v>283</v>
      </c>
      <c r="F1248" s="19"/>
      <c r="G1248" s="73">
        <f aca="true" t="shared" si="191" ref="G1248:I1250">G1249</f>
        <v>0</v>
      </c>
      <c r="H1248" s="73">
        <f t="shared" si="191"/>
        <v>5</v>
      </c>
      <c r="I1248" s="73">
        <f t="shared" si="191"/>
        <v>5</v>
      </c>
      <c r="J1248" s="123">
        <f t="shared" si="188"/>
        <v>100</v>
      </c>
    </row>
    <row r="1249" spans="1:10" ht="15.75">
      <c r="A1249" s="6" t="s">
        <v>282</v>
      </c>
      <c r="B1249" s="17">
        <v>820</v>
      </c>
      <c r="C1249" s="18" t="s">
        <v>236</v>
      </c>
      <c r="D1249" s="18" t="s">
        <v>240</v>
      </c>
      <c r="E1249" s="17" t="s">
        <v>284</v>
      </c>
      <c r="F1249" s="19"/>
      <c r="G1249" s="73">
        <f t="shared" si="191"/>
        <v>0</v>
      </c>
      <c r="H1249" s="73">
        <f t="shared" si="191"/>
        <v>5</v>
      </c>
      <c r="I1249" s="73">
        <f t="shared" si="191"/>
        <v>5</v>
      </c>
      <c r="J1249" s="123">
        <f t="shared" si="188"/>
        <v>100</v>
      </c>
    </row>
    <row r="1250" spans="1:10" ht="15.75">
      <c r="A1250" s="64" t="s">
        <v>323</v>
      </c>
      <c r="B1250" s="17">
        <v>820</v>
      </c>
      <c r="C1250" s="18" t="s">
        <v>236</v>
      </c>
      <c r="D1250" s="18" t="s">
        <v>240</v>
      </c>
      <c r="E1250" s="17" t="s">
        <v>174</v>
      </c>
      <c r="F1250" s="19"/>
      <c r="G1250" s="73">
        <f t="shared" si="191"/>
        <v>0</v>
      </c>
      <c r="H1250" s="73">
        <f t="shared" si="191"/>
        <v>5</v>
      </c>
      <c r="I1250" s="73">
        <f t="shared" si="191"/>
        <v>5</v>
      </c>
      <c r="J1250" s="123">
        <f t="shared" si="188"/>
        <v>100</v>
      </c>
    </row>
    <row r="1251" spans="1:10" ht="15.75">
      <c r="A1251" s="64" t="s">
        <v>275</v>
      </c>
      <c r="B1251" s="17">
        <v>820</v>
      </c>
      <c r="C1251" s="18" t="s">
        <v>236</v>
      </c>
      <c r="D1251" s="18" t="s">
        <v>240</v>
      </c>
      <c r="E1251" s="17" t="s">
        <v>174</v>
      </c>
      <c r="F1251" s="19" t="s">
        <v>276</v>
      </c>
      <c r="G1251" s="73">
        <v>0</v>
      </c>
      <c r="H1251" s="73">
        <v>5</v>
      </c>
      <c r="I1251" s="73">
        <v>5</v>
      </c>
      <c r="J1251" s="123">
        <f t="shared" si="188"/>
        <v>100</v>
      </c>
    </row>
    <row r="1252" spans="1:10" ht="12" customHeight="1">
      <c r="A1252" s="40"/>
      <c r="B1252" s="41"/>
      <c r="C1252" s="42"/>
      <c r="D1252" s="42"/>
      <c r="E1252" s="43"/>
      <c r="F1252" s="44"/>
      <c r="G1252" s="9"/>
      <c r="H1252" s="9"/>
      <c r="I1252" s="9"/>
      <c r="J1252" s="125"/>
    </row>
    <row r="1253" spans="1:10" ht="16.5" customHeight="1">
      <c r="A1253" s="45" t="s">
        <v>215</v>
      </c>
      <c r="B1253" s="46"/>
      <c r="C1253" s="11"/>
      <c r="D1253" s="11"/>
      <c r="E1253" s="47"/>
      <c r="F1253" s="48"/>
      <c r="G1253" s="2">
        <f>G12+G105+G131+G153+G175+G196+G227+G252+G277+G297+G321+G686+G703+G726+G750+G872+G1059+G1175+G1228+G1240</f>
        <v>7095250</v>
      </c>
      <c r="H1253" s="2">
        <f>H12+H105+H131+H153+H175+H196+H227+H252+H277+H297+H321+H686+H703+H726+H750+H872+H1059+H1175+H1228+H1240</f>
        <v>8352156</v>
      </c>
      <c r="I1253" s="2">
        <f>I12+I105+I131+I153+I175+I196+I227+I252+I277+I297+I321+I686+I703+I726+I750+I872+I1059+I1175+I1228+I1240</f>
        <v>7941120</v>
      </c>
      <c r="J1253" s="126">
        <f t="shared" si="188"/>
        <v>95.0786838751575</v>
      </c>
    </row>
    <row r="1254" spans="1:9" ht="49.5" customHeight="1">
      <c r="A1254" s="129" t="s">
        <v>266</v>
      </c>
      <c r="B1254" s="129"/>
      <c r="C1254" s="129"/>
      <c r="D1254" s="129"/>
      <c r="E1254" s="129"/>
      <c r="F1254" s="129"/>
      <c r="G1254" s="129"/>
      <c r="H1254" s="129"/>
      <c r="I1254" s="129"/>
    </row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2" customHeight="1"/>
    <row r="1290" ht="15" customHeight="1"/>
    <row r="1291" ht="72" customHeight="1"/>
  </sheetData>
  <sheetProtection/>
  <mergeCells count="8">
    <mergeCell ref="E1:J1"/>
    <mergeCell ref="A1254:I1254"/>
    <mergeCell ref="A7:J7"/>
    <mergeCell ref="A8:J8"/>
    <mergeCell ref="H2:J2"/>
    <mergeCell ref="E3:I3"/>
    <mergeCell ref="E4:I4"/>
    <mergeCell ref="E5:I5"/>
  </mergeCells>
  <printOptions/>
  <pageMargins left="0.7480314960629921" right="0.7480314960629921" top="0.5905511811023623" bottom="0.3543307086614173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2012-02-22T07:26:14Z</cp:lastPrinted>
  <dcterms:created xsi:type="dcterms:W3CDTF">2002-11-27T07:56:57Z</dcterms:created>
  <dcterms:modified xsi:type="dcterms:W3CDTF">2012-03-26T08:04:17Z</dcterms:modified>
  <cp:category/>
  <cp:version/>
  <cp:contentType/>
  <cp:contentStatus/>
</cp:coreProperties>
</file>